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BuÇalismaKitabi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2f6407021882ee1/Evraklarım/00 Baris Oguz/20 danışmanlık/D_2110_ERW OMM/ERW 2024/"/>
    </mc:Choice>
  </mc:AlternateContent>
  <xr:revisionPtr revIDLastSave="2" documentId="13_ncr:1_{2437FAA7-5A6D-45F6-8725-334007EB751E}" xr6:coauthVersionLast="47" xr6:coauthVersionMax="47" xr10:uidLastSave="{ABE7A92F-E674-4A59-91DB-697AEA332E4C}"/>
  <bookViews>
    <workbookView xWindow="-108" yWindow="-108" windowWidth="17496" windowHeight="10296" xr2:uid="{00000000-000D-0000-FFFF-FFFF00000000}"/>
  </bookViews>
  <sheets>
    <sheet name=" Plan" sheetId="1" r:id="rId1"/>
    <sheet name="Mottolar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' Plan'!$A$4:$CH$46</definedName>
    <definedName name="Aylar">{"Ocak","Şubat","Mart","Nisan","Mayıs","Haziran","Temmuz","Ağustos","Eylül","Ekim","Kasım","Aralık"}</definedName>
    <definedName name="GünlerVeHaftalar">{0,1,2,3,4,5,6} + {0;1;2;3;4;5}*7</definedName>
    <definedName name="HaftaBaşlangıcı">[1]Ocak!$L$5</definedName>
    <definedName name="SütunBaşlığıBölgesi1..H12.9">#REF!</definedName>
    <definedName name="SütunBaşlığıBölgesi2..C14.9">#REF!</definedName>
    <definedName name="Tablo2">[2]!Tablo1[#Data]</definedName>
    <definedName name="Takvim10Ay">[3]Takvim!$C$127</definedName>
    <definedName name="Takvim10AySeçeneği">MATCH(Takvim10Ay,Aylar,0)</definedName>
    <definedName name="Takvim11Ay">[3]Takvim!$C$141</definedName>
    <definedName name="Takvim11AySeçeneği">MATCH(Takvim11Ay,Aylar,0)</definedName>
    <definedName name="Takvim12Ay">[3]Takvim!$C$155</definedName>
    <definedName name="Takvim12AySeçeneği">MATCH(Takvim12Ay,Aylar,0)</definedName>
    <definedName name="Takvim1Ay">[3]Takvim!$C$1</definedName>
    <definedName name="Takvim1AySeçeneği">MATCH(Takvim1Ay,Aylar,0)</definedName>
    <definedName name="Takvim2Ay">[3]Takvim!$C$15</definedName>
    <definedName name="Takvim2AySeçeneği">MATCH(Takvim2Ay,Aylar,0)</definedName>
    <definedName name="Takvim3Ay">[3]Takvim!$C$29</definedName>
    <definedName name="Takvim3AySeçeneği">MATCH(Takvim3Ay,Aylar,0)</definedName>
    <definedName name="Takvim4Ay">[3]Takvim!$C$43</definedName>
    <definedName name="Takvim4AySeçeneği">MATCH(Takvim4Ay,Aylar,0)</definedName>
    <definedName name="Takvim5Ay">[3]Takvim!$C$57</definedName>
    <definedName name="Takvim5AySeçeneği">MATCH(Takvim5Ay,Aylar,0)</definedName>
    <definedName name="Takvim6Ay">[3]Takvim!$C$71</definedName>
    <definedName name="Takvim6AySeçeneği">MATCH(Takvim6Ay,Aylar,0)</definedName>
    <definedName name="Takvim7Ay">[3]Takvim!$C$85</definedName>
    <definedName name="Takvim7AySeçeneği">MATCH(Takvim7Ay,Aylar,0)</definedName>
    <definedName name="Takvim8Ay">[3]Takvim!$C$99</definedName>
    <definedName name="Takvim8AySeçeneği">MATCH(Takvim8Ay,Aylar,0)</definedName>
    <definedName name="Takvim9Ay">[3]Takvim!$C$113</definedName>
    <definedName name="Takvim9AySeçeneği">MATCH(Takvim9Ay,Aylar,0)</definedName>
    <definedName name="TakvimYılı">[1]Ocak!$K$5</definedName>
    <definedName name="_xlnm.Print_Area" localSheetId="0">' Plan'!$B$2:$CH$46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16" i="1" l="1"/>
  <c r="AW16" i="1" s="1"/>
  <c r="CK16" i="1"/>
  <c r="CI17" i="1"/>
  <c r="BS17" i="1" s="1"/>
  <c r="CK17" i="1"/>
  <c r="CI26" i="1"/>
  <c r="BC26" i="1" s="1"/>
  <c r="CK26" i="1"/>
  <c r="CI27" i="1"/>
  <c r="AT27" i="1" s="1"/>
  <c r="CK27" i="1"/>
  <c r="CI28" i="1"/>
  <c r="AW28" i="1" s="1"/>
  <c r="CK28" i="1"/>
  <c r="CI29" i="1"/>
  <c r="BV29" i="1" s="1"/>
  <c r="CK29" i="1"/>
  <c r="CI30" i="1"/>
  <c r="BD30" i="1" s="1"/>
  <c r="CK30" i="1"/>
  <c r="CI31" i="1"/>
  <c r="AR31" i="1" s="1"/>
  <c r="CK31" i="1"/>
  <c r="CI32" i="1"/>
  <c r="BF32" i="1" s="1"/>
  <c r="CK32" i="1"/>
  <c r="CI33" i="1"/>
  <c r="BE33" i="1" s="1"/>
  <c r="CK33" i="1"/>
  <c r="CI34" i="1"/>
  <c r="AX34" i="1" s="1"/>
  <c r="CK34" i="1"/>
  <c r="CI35" i="1"/>
  <c r="AG35" i="1" s="1"/>
  <c r="CK35" i="1"/>
  <c r="CI36" i="1"/>
  <c r="AV36" i="1" s="1"/>
  <c r="CK36" i="1"/>
  <c r="CI37" i="1"/>
  <c r="BL37" i="1" s="1"/>
  <c r="CK37" i="1"/>
  <c r="CI38" i="1"/>
  <c r="AU38" i="1" s="1"/>
  <c r="CK38" i="1"/>
  <c r="CI39" i="1"/>
  <c r="BC39" i="1" s="1"/>
  <c r="CI46" i="1"/>
  <c r="AA46" i="1" s="1"/>
  <c r="CK46" i="1"/>
  <c r="CI6" i="1"/>
  <c r="AU6" i="1" s="1"/>
  <c r="CK6" i="1"/>
  <c r="CI7" i="1"/>
  <c r="BZ7" i="1" s="1"/>
  <c r="CK7" i="1"/>
  <c r="CI8" i="1"/>
  <c r="BP8" i="1" s="1"/>
  <c r="CK8" i="1"/>
  <c r="CI9" i="1"/>
  <c r="BH9" i="1" s="1"/>
  <c r="CK9" i="1"/>
  <c r="CI10" i="1"/>
  <c r="AX10" i="1" s="1"/>
  <c r="CK10" i="1"/>
  <c r="CI11" i="1"/>
  <c r="AV11" i="1" s="1"/>
  <c r="CK11" i="1"/>
  <c r="CI24" i="1"/>
  <c r="BB24" i="1" s="1"/>
  <c r="CK24" i="1"/>
  <c r="CI25" i="1"/>
  <c r="AU25" i="1" s="1"/>
  <c r="CK25" i="1"/>
  <c r="CI12" i="1"/>
  <c r="BC12" i="1" s="1"/>
  <c r="CK12" i="1"/>
  <c r="CI13" i="1"/>
  <c r="BR13" i="1" s="1"/>
  <c r="CK13" i="1"/>
  <c r="CI14" i="1"/>
  <c r="BJ14" i="1" s="1"/>
  <c r="CK14" i="1"/>
  <c r="CI15" i="1"/>
  <c r="AW15" i="1" s="1"/>
  <c r="CK15" i="1"/>
  <c r="CI18" i="1"/>
  <c r="BB18" i="1" s="1"/>
  <c r="CK18" i="1"/>
  <c r="CI19" i="1"/>
  <c r="AS19" i="1" s="1"/>
  <c r="CK19" i="1"/>
  <c r="CI20" i="1"/>
  <c r="CE20" i="1" s="1"/>
  <c r="CK20" i="1"/>
  <c r="CI21" i="1"/>
  <c r="BP21" i="1" s="1"/>
  <c r="CK21" i="1"/>
  <c r="CI22" i="1"/>
  <c r="BL22" i="1" s="1"/>
  <c r="CK22" i="1"/>
  <c r="CI23" i="1"/>
  <c r="AS23" i="1" s="1"/>
  <c r="CK23" i="1"/>
  <c r="CI5" i="1"/>
  <c r="BV5" i="1" s="1"/>
  <c r="CK5" i="1"/>
  <c r="E46" i="1"/>
  <c r="N28" i="1"/>
  <c r="O28" i="1"/>
  <c r="P28" i="1"/>
  <c r="Q28" i="1"/>
  <c r="R28" i="1"/>
  <c r="N11" i="1"/>
  <c r="P11" i="1"/>
  <c r="Q11" i="1"/>
  <c r="R11" i="1"/>
  <c r="R26" i="1"/>
  <c r="Q26" i="1"/>
  <c r="P26" i="1"/>
  <c r="O26" i="1"/>
  <c r="N26" i="1"/>
  <c r="Y5" i="1" l="1"/>
  <c r="AJ27" i="1"/>
  <c r="Z5" i="1"/>
  <c r="X5" i="1"/>
  <c r="W5" i="1"/>
  <c r="V5" i="1"/>
  <c r="U5" i="1"/>
  <c r="AX32" i="1"/>
  <c r="AQ6" i="1"/>
  <c r="BW35" i="1"/>
  <c r="CH31" i="1"/>
  <c r="BZ28" i="1"/>
  <c r="CC27" i="1"/>
  <c r="CE37" i="1"/>
  <c r="BH35" i="1"/>
  <c r="BO31" i="1"/>
  <c r="BG27" i="1"/>
  <c r="BO35" i="1"/>
  <c r="BT27" i="1"/>
  <c r="BF31" i="1"/>
  <c r="CB36" i="1"/>
  <c r="AT35" i="1"/>
  <c r="AV31" i="1"/>
  <c r="BW18" i="1"/>
  <c r="BU37" i="1"/>
  <c r="BA35" i="1"/>
  <c r="AW27" i="1"/>
  <c r="BQ36" i="1"/>
  <c r="BZ33" i="1"/>
  <c r="BT29" i="1"/>
  <c r="BW17" i="1"/>
  <c r="BX31" i="1"/>
  <c r="CH35" i="1"/>
  <c r="BX33" i="1"/>
  <c r="BC29" i="1"/>
  <c r="BT13" i="1"/>
  <c r="BZ35" i="1"/>
  <c r="BR11" i="1"/>
  <c r="BV37" i="1"/>
  <c r="CA36" i="1"/>
  <c r="BY35" i="1"/>
  <c r="BB35" i="1"/>
  <c r="BY33" i="1"/>
  <c r="AW32" i="1"/>
  <c r="BG31" i="1"/>
  <c r="BE29" i="1"/>
  <c r="BV27" i="1"/>
  <c r="BM26" i="1"/>
  <c r="AX25" i="1"/>
  <c r="BX17" i="1"/>
  <c r="BT11" i="1"/>
  <c r="BI25" i="1"/>
  <c r="BP6" i="1"/>
  <c r="BH37" i="1"/>
  <c r="BC36" i="1"/>
  <c r="BV35" i="1"/>
  <c r="AZ35" i="1"/>
  <c r="BH33" i="1"/>
  <c r="CG31" i="1"/>
  <c r="BD31" i="1"/>
  <c r="BB29" i="1"/>
  <c r="BR27" i="1"/>
  <c r="CG25" i="1"/>
  <c r="CB23" i="1"/>
  <c r="BY16" i="1"/>
  <c r="BK9" i="1"/>
  <c r="CH25" i="1"/>
  <c r="AW25" i="1"/>
  <c r="BO6" i="1"/>
  <c r="BG37" i="1"/>
  <c r="BB36" i="1"/>
  <c r="BP35" i="1"/>
  <c r="AX35" i="1"/>
  <c r="BG33" i="1"/>
  <c r="BY31" i="1"/>
  <c r="AX31" i="1"/>
  <c r="CA28" i="1"/>
  <c r="BH27" i="1"/>
  <c r="BW25" i="1"/>
  <c r="CB22" i="1"/>
  <c r="BX16" i="1"/>
  <c r="BJ9" i="1"/>
  <c r="BF37" i="1"/>
  <c r="AP33" i="1"/>
  <c r="BV25" i="1"/>
  <c r="BC21" i="1"/>
  <c r="BZ15" i="1"/>
  <c r="AQ9" i="1"/>
  <c r="AQ38" i="1"/>
  <c r="AW37" i="1"/>
  <c r="CG35" i="1"/>
  <c r="BN35" i="1"/>
  <c r="AQ35" i="1"/>
  <c r="CH32" i="1"/>
  <c r="BW31" i="1"/>
  <c r="CG30" i="1"/>
  <c r="BG28" i="1"/>
  <c r="AZ27" i="1"/>
  <c r="BN25" i="1"/>
  <c r="BB21" i="1"/>
  <c r="BX15" i="1"/>
  <c r="AF17" i="1"/>
  <c r="CF37" i="1"/>
  <c r="AV37" i="1"/>
  <c r="CD35" i="1"/>
  <c r="BI35" i="1"/>
  <c r="AP35" i="1"/>
  <c r="BQ32" i="1"/>
  <c r="BP31" i="1"/>
  <c r="BU29" i="1"/>
  <c r="CD27" i="1"/>
  <c r="AX27" i="1"/>
  <c r="BK25" i="1"/>
  <c r="AZ21" i="1"/>
  <c r="BZ13" i="1"/>
  <c r="AF16" i="1"/>
  <c r="AU24" i="1"/>
  <c r="BZ14" i="1"/>
  <c r="CF30" i="1"/>
  <c r="BL26" i="1"/>
  <c r="BR24" i="1"/>
  <c r="AT24" i="1"/>
  <c r="BW22" i="1"/>
  <c r="BR18" i="1"/>
  <c r="BW14" i="1"/>
  <c r="BA8" i="1"/>
  <c r="BN5" i="1"/>
  <c r="BK6" i="1"/>
  <c r="CA38" i="1"/>
  <c r="BZ36" i="1"/>
  <c r="BA36" i="1"/>
  <c r="CD34" i="1"/>
  <c r="CG32" i="1"/>
  <c r="AV32" i="1"/>
  <c r="BO30" i="1"/>
  <c r="BI28" i="1"/>
  <c r="AS26" i="1"/>
  <c r="CH24" i="1"/>
  <c r="BK24" i="1"/>
  <c r="CE23" i="1"/>
  <c r="BV22" i="1"/>
  <c r="BQ18" i="1"/>
  <c r="BU16" i="1"/>
  <c r="BR14" i="1"/>
  <c r="BV10" i="1"/>
  <c r="CC5" i="1"/>
  <c r="BJ6" i="1"/>
  <c r="BQ38" i="1"/>
  <c r="BW37" i="1"/>
  <c r="AX37" i="1"/>
  <c r="BR36" i="1"/>
  <c r="AS36" i="1"/>
  <c r="BX35" i="1"/>
  <c r="BJ35" i="1"/>
  <c r="AY35" i="1"/>
  <c r="CC34" i="1"/>
  <c r="BW33" i="1"/>
  <c r="CE32" i="1"/>
  <c r="AU32" i="1"/>
  <c r="BV31" i="1"/>
  <c r="BC31" i="1"/>
  <c r="BN30" i="1"/>
  <c r="BD29" i="1"/>
  <c r="BH28" i="1"/>
  <c r="BU27" i="1"/>
  <c r="AY27" i="1"/>
  <c r="AQ26" i="1"/>
  <c r="BM25" i="1"/>
  <c r="CF24" i="1"/>
  <c r="BH24" i="1"/>
  <c r="CC23" i="1"/>
  <c r="BU22" i="1"/>
  <c r="AY21" i="1"/>
  <c r="BN18" i="1"/>
  <c r="BS16" i="1"/>
  <c r="BO14" i="1"/>
  <c r="BW12" i="1"/>
  <c r="BU10" i="1"/>
  <c r="AP9" i="1"/>
  <c r="AE17" i="1"/>
  <c r="BT24" i="1"/>
  <c r="BC8" i="1"/>
  <c r="BC5" i="1"/>
  <c r="CE38" i="1"/>
  <c r="BB6" i="1"/>
  <c r="BO34" i="1"/>
  <c r="CE24" i="1"/>
  <c r="BI20" i="1"/>
  <c r="BA14" i="1"/>
  <c r="BS10" i="1"/>
  <c r="BZ6" i="1"/>
  <c r="BA6" i="1"/>
  <c r="BC38" i="1"/>
  <c r="BM36" i="1"/>
  <c r="BN34" i="1"/>
  <c r="BO32" i="1"/>
  <c r="AV30" i="1"/>
  <c r="BE28" i="1"/>
  <c r="CD24" i="1"/>
  <c r="BE23" i="1"/>
  <c r="BQ19" i="1"/>
  <c r="BQ12" i="1"/>
  <c r="BK10" i="1"/>
  <c r="AE16" i="1"/>
  <c r="BY6" i="1"/>
  <c r="AZ6" i="1"/>
  <c r="BB38" i="1"/>
  <c r="BT37" i="1"/>
  <c r="AR37" i="1"/>
  <c r="BL36" i="1"/>
  <c r="CF35" i="1"/>
  <c r="BR35" i="1"/>
  <c r="BG35" i="1"/>
  <c r="AS35" i="1"/>
  <c r="AY34" i="1"/>
  <c r="BF33" i="1"/>
  <c r="BN32" i="1"/>
  <c r="CF31" i="1"/>
  <c r="BN31" i="1"/>
  <c r="AU31" i="1"/>
  <c r="BX29" i="1"/>
  <c r="CE28" i="1"/>
  <c r="CF27" i="1"/>
  <c r="BL27" i="1"/>
  <c r="AP27" i="1"/>
  <c r="BY25" i="1"/>
  <c r="BB25" i="1"/>
  <c r="BV24" i="1"/>
  <c r="AW24" i="1"/>
  <c r="BD23" i="1"/>
  <c r="AS22" i="1"/>
  <c r="BP19" i="1"/>
  <c r="BV17" i="1"/>
  <c r="BU15" i="1"/>
  <c r="AX14" i="1"/>
  <c r="BP12" i="1"/>
  <c r="BV9" i="1"/>
  <c r="BM8" i="1"/>
  <c r="AD17" i="1"/>
  <c r="CA6" i="1"/>
  <c r="BP38" i="1"/>
  <c r="AW30" i="1"/>
  <c r="BF24" i="1"/>
  <c r="AV22" i="1"/>
  <c r="BT12" i="1"/>
  <c r="CG8" i="1"/>
  <c r="BE24" i="1"/>
  <c r="AT22" i="1"/>
  <c r="AY14" i="1"/>
  <c r="CF8" i="1"/>
  <c r="BX6" i="1"/>
  <c r="AY6" i="1"/>
  <c r="AR38" i="1"/>
  <c r="CC36" i="1"/>
  <c r="BD36" i="1"/>
  <c r="CE35" i="1"/>
  <c r="BQ35" i="1"/>
  <c r="BF35" i="1"/>
  <c r="AR35" i="1"/>
  <c r="BM32" i="1"/>
  <c r="CE31" i="1"/>
  <c r="BL31" i="1"/>
  <c r="AT31" i="1"/>
  <c r="CC28" i="1"/>
  <c r="CE27" i="1"/>
  <c r="BJ27" i="1"/>
  <c r="CH26" i="1"/>
  <c r="BX25" i="1"/>
  <c r="AZ25" i="1"/>
  <c r="BU24" i="1"/>
  <c r="AV24" i="1"/>
  <c r="BC23" i="1"/>
  <c r="AQ22" i="1"/>
  <c r="BI19" i="1"/>
  <c r="BP15" i="1"/>
  <c r="AW14" i="1"/>
  <c r="BV11" i="1"/>
  <c r="BT9" i="1"/>
  <c r="BD8" i="1"/>
  <c r="AD16" i="1"/>
  <c r="AV39" i="1"/>
  <c r="AD34" i="1"/>
  <c r="AP34" i="1"/>
  <c r="AR34" i="1"/>
  <c r="AZ34" i="1"/>
  <c r="BH34" i="1"/>
  <c r="BP34" i="1"/>
  <c r="BX34" i="1"/>
  <c r="CF34" i="1"/>
  <c r="AS34" i="1"/>
  <c r="BA34" i="1"/>
  <c r="BI34" i="1"/>
  <c r="BQ34" i="1"/>
  <c r="BY34" i="1"/>
  <c r="CG34" i="1"/>
  <c r="AT34" i="1"/>
  <c r="BB34" i="1"/>
  <c r="BJ34" i="1"/>
  <c r="BR34" i="1"/>
  <c r="BZ34" i="1"/>
  <c r="CH34" i="1"/>
  <c r="AU34" i="1"/>
  <c r="BC34" i="1"/>
  <c r="BK34" i="1"/>
  <c r="BS34" i="1"/>
  <c r="BE5" i="1"/>
  <c r="AU39" i="1"/>
  <c r="AU30" i="1"/>
  <c r="Y13" i="1"/>
  <c r="AS13" i="1"/>
  <c r="BA13" i="1"/>
  <c r="BI13" i="1"/>
  <c r="BQ13" i="1"/>
  <c r="BY13" i="1"/>
  <c r="CG13" i="1"/>
  <c r="AW13" i="1"/>
  <c r="BE13" i="1"/>
  <c r="BM13" i="1"/>
  <c r="BU13" i="1"/>
  <c r="CC13" i="1"/>
  <c r="AU13" i="1"/>
  <c r="BF13" i="1"/>
  <c r="BP13" i="1"/>
  <c r="CA13" i="1"/>
  <c r="AX13" i="1"/>
  <c r="BH13" i="1"/>
  <c r="BS13" i="1"/>
  <c r="CD13" i="1"/>
  <c r="AR13" i="1"/>
  <c r="BG13" i="1"/>
  <c r="BV13" i="1"/>
  <c r="AT13" i="1"/>
  <c r="BJ13" i="1"/>
  <c r="BW13" i="1"/>
  <c r="AV13" i="1"/>
  <c r="BK13" i="1"/>
  <c r="BX13" i="1"/>
  <c r="BC13" i="1"/>
  <c r="CB13" i="1"/>
  <c r="BD13" i="1"/>
  <c r="CE13" i="1"/>
  <c r="BL13" i="1"/>
  <c r="CF13" i="1"/>
  <c r="AP13" i="1"/>
  <c r="BN13" i="1"/>
  <c r="CH13" i="1"/>
  <c r="BF5" i="1"/>
  <c r="BZ5" i="1"/>
  <c r="BE39" i="1"/>
  <c r="BK38" i="1"/>
  <c r="AS30" i="1"/>
  <c r="BJ26" i="1"/>
  <c r="BA20" i="1"/>
  <c r="BO13" i="1"/>
  <c r="T37" i="1"/>
  <c r="AS37" i="1"/>
  <c r="BA37" i="1"/>
  <c r="BI37" i="1"/>
  <c r="BQ37" i="1"/>
  <c r="BY37" i="1"/>
  <c r="CG37" i="1"/>
  <c r="AT37" i="1"/>
  <c r="BB37" i="1"/>
  <c r="BJ37" i="1"/>
  <c r="BR37" i="1"/>
  <c r="BZ37" i="1"/>
  <c r="CH37" i="1"/>
  <c r="AU37" i="1"/>
  <c r="BC37" i="1"/>
  <c r="BK37" i="1"/>
  <c r="BS37" i="1"/>
  <c r="CA37" i="1"/>
  <c r="AA33" i="1"/>
  <c r="AU33" i="1"/>
  <c r="BC33" i="1"/>
  <c r="BK33" i="1"/>
  <c r="BS33" i="1"/>
  <c r="CA33" i="1"/>
  <c r="AQ33" i="1"/>
  <c r="AZ33" i="1"/>
  <c r="BI33" i="1"/>
  <c r="BR33" i="1"/>
  <c r="CB33" i="1"/>
  <c r="AR33" i="1"/>
  <c r="BA33" i="1"/>
  <c r="BJ33" i="1"/>
  <c r="BT33" i="1"/>
  <c r="CC33" i="1"/>
  <c r="AS33" i="1"/>
  <c r="BB33" i="1"/>
  <c r="BL33" i="1"/>
  <c r="BU33" i="1"/>
  <c r="CD33" i="1"/>
  <c r="AT33" i="1"/>
  <c r="BD33" i="1"/>
  <c r="BM33" i="1"/>
  <c r="BV33" i="1"/>
  <c r="CE33" i="1"/>
  <c r="AQ29" i="1"/>
  <c r="AY29" i="1"/>
  <c r="BG29" i="1"/>
  <c r="BO29" i="1"/>
  <c r="BW29" i="1"/>
  <c r="CE29" i="1"/>
  <c r="AS29" i="1"/>
  <c r="AW29" i="1"/>
  <c r="BF29" i="1"/>
  <c r="BP29" i="1"/>
  <c r="BY29" i="1"/>
  <c r="CH29" i="1"/>
  <c r="AX29" i="1"/>
  <c r="BH29" i="1"/>
  <c r="BQ29" i="1"/>
  <c r="BZ29" i="1"/>
  <c r="AZ29" i="1"/>
  <c r="BI29" i="1"/>
  <c r="BR29" i="1"/>
  <c r="CA29" i="1"/>
  <c r="AP29" i="1"/>
  <c r="BA29" i="1"/>
  <c r="BJ29" i="1"/>
  <c r="BS29" i="1"/>
  <c r="CB29" i="1"/>
  <c r="AW17" i="1"/>
  <c r="BE17" i="1"/>
  <c r="BM17" i="1"/>
  <c r="BU17" i="1"/>
  <c r="CC17" i="1"/>
  <c r="AS17" i="1"/>
  <c r="BA17" i="1"/>
  <c r="BI17" i="1"/>
  <c r="BQ17" i="1"/>
  <c r="BY17" i="1"/>
  <c r="CG17" i="1"/>
  <c r="AV17" i="1"/>
  <c r="BG17" i="1"/>
  <c r="BR17" i="1"/>
  <c r="CB17" i="1"/>
  <c r="AY17" i="1"/>
  <c r="BJ17" i="1"/>
  <c r="BT17" i="1"/>
  <c r="CE17" i="1"/>
  <c r="AX17" i="1"/>
  <c r="BL17" i="1"/>
  <c r="BZ17" i="1"/>
  <c r="AZ17" i="1"/>
  <c r="BN17" i="1"/>
  <c r="CA17" i="1"/>
  <c r="BB17" i="1"/>
  <c r="BO17" i="1"/>
  <c r="CD17" i="1"/>
  <c r="BF17" i="1"/>
  <c r="CF17" i="1"/>
  <c r="AP17" i="1"/>
  <c r="BH17" i="1"/>
  <c r="CH17" i="1"/>
  <c r="AQ17" i="1"/>
  <c r="BK17" i="1"/>
  <c r="AR17" i="1"/>
  <c r="BP17" i="1"/>
  <c r="AV5" i="1"/>
  <c r="BJ5" i="1"/>
  <c r="BU5" i="1"/>
  <c r="CH6" i="1"/>
  <c r="BW6" i="1"/>
  <c r="BI6" i="1"/>
  <c r="CC39" i="1"/>
  <c r="BR39" i="1"/>
  <c r="BD39" i="1"/>
  <c r="AP39" i="1"/>
  <c r="BX38" i="1"/>
  <c r="BJ38" i="1"/>
  <c r="AY38" i="1"/>
  <c r="CD37" i="1"/>
  <c r="BP37" i="1"/>
  <c r="BE37" i="1"/>
  <c r="AQ37" i="1"/>
  <c r="BY36" i="1"/>
  <c r="BK36" i="1"/>
  <c r="AW36" i="1"/>
  <c r="BW34" i="1"/>
  <c r="BG34" i="1"/>
  <c r="AQ34" i="1"/>
  <c r="BQ33" i="1"/>
  <c r="AY33" i="1"/>
  <c r="BZ32" i="1"/>
  <c r="BG32" i="1"/>
  <c r="BX30" i="1"/>
  <c r="BF30" i="1"/>
  <c r="CG29" i="1"/>
  <c r="BN29" i="1"/>
  <c r="AV29" i="1"/>
  <c r="BS28" i="1"/>
  <c r="AY28" i="1"/>
  <c r="BY26" i="1"/>
  <c r="BS23" i="1"/>
  <c r="AT23" i="1"/>
  <c r="BX21" i="1"/>
  <c r="CG19" i="1"/>
  <c r="AV19" i="1"/>
  <c r="BD17" i="1"/>
  <c r="BE16" i="1"/>
  <c r="AZ15" i="1"/>
  <c r="BB13" i="1"/>
  <c r="BD11" i="1"/>
  <c r="BV39" i="1"/>
  <c r="X20" i="1"/>
  <c r="AP20" i="1"/>
  <c r="AX20" i="1"/>
  <c r="BF20" i="1"/>
  <c r="BN20" i="1"/>
  <c r="BV20" i="1"/>
  <c r="CD20" i="1"/>
  <c r="AT20" i="1"/>
  <c r="BB20" i="1"/>
  <c r="BJ20" i="1"/>
  <c r="BR20" i="1"/>
  <c r="BZ20" i="1"/>
  <c r="CH20" i="1"/>
  <c r="AZ20" i="1"/>
  <c r="BK20" i="1"/>
  <c r="BU20" i="1"/>
  <c r="CF20" i="1"/>
  <c r="AQ20" i="1"/>
  <c r="BC20" i="1"/>
  <c r="BO20" i="1"/>
  <c r="CA20" i="1"/>
  <c r="AR20" i="1"/>
  <c r="BD20" i="1"/>
  <c r="BP20" i="1"/>
  <c r="CB20" i="1"/>
  <c r="AS20" i="1"/>
  <c r="BE20" i="1"/>
  <c r="BQ20" i="1"/>
  <c r="CC20" i="1"/>
  <c r="AU20" i="1"/>
  <c r="BL20" i="1"/>
  <c r="CG20" i="1"/>
  <c r="AV20" i="1"/>
  <c r="BM20" i="1"/>
  <c r="AW20" i="1"/>
  <c r="BS20" i="1"/>
  <c r="AY20" i="1"/>
  <c r="BT20" i="1"/>
  <c r="BD5" i="1"/>
  <c r="BH20" i="1"/>
  <c r="AD26" i="1"/>
  <c r="AP26" i="1"/>
  <c r="AX26" i="1"/>
  <c r="BF26" i="1"/>
  <c r="BN26" i="1"/>
  <c r="BV26" i="1"/>
  <c r="CD26" i="1"/>
  <c r="AR26" i="1"/>
  <c r="AZ26" i="1"/>
  <c r="BH26" i="1"/>
  <c r="BP26" i="1"/>
  <c r="BX26" i="1"/>
  <c r="CF26" i="1"/>
  <c r="AT26" i="1"/>
  <c r="BD26" i="1"/>
  <c r="BO26" i="1"/>
  <c r="BZ26" i="1"/>
  <c r="AU26" i="1"/>
  <c r="BE26" i="1"/>
  <c r="BQ26" i="1"/>
  <c r="CA26" i="1"/>
  <c r="AV26" i="1"/>
  <c r="BG26" i="1"/>
  <c r="BR26" i="1"/>
  <c r="CB26" i="1"/>
  <c r="AW26" i="1"/>
  <c r="BI26" i="1"/>
  <c r="BS26" i="1"/>
  <c r="CC26" i="1"/>
  <c r="CE5" i="1"/>
  <c r="BF39" i="1"/>
  <c r="BG20" i="1"/>
  <c r="X7" i="1"/>
  <c r="AQ7" i="1"/>
  <c r="AY7" i="1"/>
  <c r="BG7" i="1"/>
  <c r="BO7" i="1"/>
  <c r="BW7" i="1"/>
  <c r="CE7" i="1"/>
  <c r="AS7" i="1"/>
  <c r="BA7" i="1"/>
  <c r="BI7" i="1"/>
  <c r="BQ7" i="1"/>
  <c r="BY7" i="1"/>
  <c r="CG7" i="1"/>
  <c r="AU7" i="1"/>
  <c r="BC7" i="1"/>
  <c r="BK7" i="1"/>
  <c r="BS7" i="1"/>
  <c r="CA7" i="1"/>
  <c r="AP7" i="1"/>
  <c r="BD7" i="1"/>
  <c r="BP7" i="1"/>
  <c r="CC7" i="1"/>
  <c r="AR7" i="1"/>
  <c r="BE7" i="1"/>
  <c r="BR7" i="1"/>
  <c r="CD7" i="1"/>
  <c r="AT7" i="1"/>
  <c r="BF7" i="1"/>
  <c r="BT7" i="1"/>
  <c r="CF7" i="1"/>
  <c r="AV7" i="1"/>
  <c r="BM7" i="1"/>
  <c r="AW7" i="1"/>
  <c r="BN7" i="1"/>
  <c r="AX7" i="1"/>
  <c r="BU7" i="1"/>
  <c r="AZ7" i="1"/>
  <c r="CB7" i="1"/>
  <c r="BB7" i="1"/>
  <c r="CH7" i="1"/>
  <c r="BH7" i="1"/>
  <c r="BJ7" i="1"/>
  <c r="AT39" i="1"/>
  <c r="AV34" i="1"/>
  <c r="CE26" i="1"/>
  <c r="BB23" i="1"/>
  <c r="BH19" i="1"/>
  <c r="Y22" i="1"/>
  <c r="AR22" i="1"/>
  <c r="AU22" i="1"/>
  <c r="BC22" i="1"/>
  <c r="BK22" i="1"/>
  <c r="BS22" i="1"/>
  <c r="CA22" i="1"/>
  <c r="AW22" i="1"/>
  <c r="BF22" i="1"/>
  <c r="BO22" i="1"/>
  <c r="BX22" i="1"/>
  <c r="CG22" i="1"/>
  <c r="AX22" i="1"/>
  <c r="BG22" i="1"/>
  <c r="BP22" i="1"/>
  <c r="BY22" i="1"/>
  <c r="AY22" i="1"/>
  <c r="BH22" i="1"/>
  <c r="BQ22" i="1"/>
  <c r="BZ22" i="1"/>
  <c r="AZ22" i="1"/>
  <c r="BM22" i="1"/>
  <c r="CC22" i="1"/>
  <c r="BA22" i="1"/>
  <c r="BN22" i="1"/>
  <c r="CD22" i="1"/>
  <c r="BB22" i="1"/>
  <c r="BR22" i="1"/>
  <c r="CE22" i="1"/>
  <c r="AP22" i="1"/>
  <c r="BD22" i="1"/>
  <c r="BT22" i="1"/>
  <c r="CF22" i="1"/>
  <c r="Z18" i="1"/>
  <c r="AR18" i="1"/>
  <c r="AZ18" i="1"/>
  <c r="BH18" i="1"/>
  <c r="BP18" i="1"/>
  <c r="BX18" i="1"/>
  <c r="CF18" i="1"/>
  <c r="AV18" i="1"/>
  <c r="BD18" i="1"/>
  <c r="BL18" i="1"/>
  <c r="BT18" i="1"/>
  <c r="CB18" i="1"/>
  <c r="AT18" i="1"/>
  <c r="BE18" i="1"/>
  <c r="BO18" i="1"/>
  <c r="BZ18" i="1"/>
  <c r="AU18" i="1"/>
  <c r="BG18" i="1"/>
  <c r="BS18" i="1"/>
  <c r="CE18" i="1"/>
  <c r="AW18" i="1"/>
  <c r="BI18" i="1"/>
  <c r="BU18" i="1"/>
  <c r="CG18" i="1"/>
  <c r="AX18" i="1"/>
  <c r="BJ18" i="1"/>
  <c r="BV18" i="1"/>
  <c r="CH18" i="1"/>
  <c r="BC18" i="1"/>
  <c r="BY18" i="1"/>
  <c r="BF18" i="1"/>
  <c r="CA18" i="1"/>
  <c r="AP18" i="1"/>
  <c r="BK18" i="1"/>
  <c r="CC18" i="1"/>
  <c r="AQ18" i="1"/>
  <c r="BM18" i="1"/>
  <c r="CD18" i="1"/>
  <c r="Z12" i="1"/>
  <c r="AP12" i="1"/>
  <c r="AX12" i="1"/>
  <c r="BF12" i="1"/>
  <c r="BN12" i="1"/>
  <c r="BV12" i="1"/>
  <c r="CD12" i="1"/>
  <c r="AT12" i="1"/>
  <c r="BB12" i="1"/>
  <c r="BJ12" i="1"/>
  <c r="BR12" i="1"/>
  <c r="BZ12" i="1"/>
  <c r="CH12" i="1"/>
  <c r="AW12" i="1"/>
  <c r="BH12" i="1"/>
  <c r="BS12" i="1"/>
  <c r="CC12" i="1"/>
  <c r="AZ12" i="1"/>
  <c r="BK12" i="1"/>
  <c r="BU12" i="1"/>
  <c r="CF12" i="1"/>
  <c r="AU12" i="1"/>
  <c r="BI12" i="1"/>
  <c r="BX12" i="1"/>
  <c r="AV12" i="1"/>
  <c r="BL12" i="1"/>
  <c r="BY12" i="1"/>
  <c r="AY12" i="1"/>
  <c r="BM12" i="1"/>
  <c r="CA12" i="1"/>
  <c r="BD12" i="1"/>
  <c r="CB12" i="1"/>
  <c r="BE12" i="1"/>
  <c r="CE12" i="1"/>
  <c r="BG12" i="1"/>
  <c r="CG12" i="1"/>
  <c r="AQ12" i="1"/>
  <c r="BO12" i="1"/>
  <c r="AH10" i="1"/>
  <c r="AR10" i="1"/>
  <c r="AZ10" i="1"/>
  <c r="BH10" i="1"/>
  <c r="BP10" i="1"/>
  <c r="BX10" i="1"/>
  <c r="CF10" i="1"/>
  <c r="AV10" i="1"/>
  <c r="BD10" i="1"/>
  <c r="BL10" i="1"/>
  <c r="BT10" i="1"/>
  <c r="CB10" i="1"/>
  <c r="AQ10" i="1"/>
  <c r="BB10" i="1"/>
  <c r="BM10" i="1"/>
  <c r="BW10" i="1"/>
  <c r="CH10" i="1"/>
  <c r="AT10" i="1"/>
  <c r="BE10" i="1"/>
  <c r="BO10" i="1"/>
  <c r="BZ10" i="1"/>
  <c r="AY10" i="1"/>
  <c r="BN10" i="1"/>
  <c r="CC10" i="1"/>
  <c r="BA10" i="1"/>
  <c r="BQ10" i="1"/>
  <c r="CD10" i="1"/>
  <c r="BC10" i="1"/>
  <c r="BR10" i="1"/>
  <c r="CE10" i="1"/>
  <c r="BF10" i="1"/>
  <c r="BY10" i="1"/>
  <c r="BG10" i="1"/>
  <c r="CA10" i="1"/>
  <c r="BI10" i="1"/>
  <c r="CG10" i="1"/>
  <c r="AP10" i="1"/>
  <c r="BJ10" i="1"/>
  <c r="W6" i="1"/>
  <c r="AV6" i="1"/>
  <c r="BD6" i="1"/>
  <c r="BL6" i="1"/>
  <c r="BT6" i="1"/>
  <c r="CB6" i="1"/>
  <c r="AW6" i="1"/>
  <c r="BE6" i="1"/>
  <c r="BM6" i="1"/>
  <c r="BU6" i="1"/>
  <c r="CC6" i="1"/>
  <c r="AP6" i="1"/>
  <c r="AX6" i="1"/>
  <c r="BF6" i="1"/>
  <c r="BN6" i="1"/>
  <c r="BV6" i="1"/>
  <c r="CD6" i="1"/>
  <c r="AW5" i="1"/>
  <c r="BK5" i="1"/>
  <c r="CG6" i="1"/>
  <c r="BS6" i="1"/>
  <c r="BH6" i="1"/>
  <c r="AT6" i="1"/>
  <c r="CB39" i="1"/>
  <c r="BN39" i="1"/>
  <c r="CH38" i="1"/>
  <c r="BW38" i="1"/>
  <c r="BI38" i="1"/>
  <c r="CC37" i="1"/>
  <c r="BO37" i="1"/>
  <c r="BD37" i="1"/>
  <c r="AP37" i="1"/>
  <c r="BU36" i="1"/>
  <c r="BJ36" i="1"/>
  <c r="BV34" i="1"/>
  <c r="BF34" i="1"/>
  <c r="CH33" i="1"/>
  <c r="BP33" i="1"/>
  <c r="AX33" i="1"/>
  <c r="BY32" i="1"/>
  <c r="BW30" i="1"/>
  <c r="BE30" i="1"/>
  <c r="CF29" i="1"/>
  <c r="BM29" i="1"/>
  <c r="AU29" i="1"/>
  <c r="BR28" i="1"/>
  <c r="BW26" i="1"/>
  <c r="BB26" i="1"/>
  <c r="BQ23" i="1"/>
  <c r="BJ22" i="1"/>
  <c r="BW21" i="1"/>
  <c r="BY20" i="1"/>
  <c r="CF19" i="1"/>
  <c r="AT19" i="1"/>
  <c r="BA18" i="1"/>
  <c r="BC17" i="1"/>
  <c r="AX15" i="1"/>
  <c r="AZ13" i="1"/>
  <c r="BA12" i="1"/>
  <c r="AW10" i="1"/>
  <c r="BX7" i="1"/>
  <c r="AQ39" i="1"/>
  <c r="AY39" i="1"/>
  <c r="BG39" i="1"/>
  <c r="BO39" i="1"/>
  <c r="BW39" i="1"/>
  <c r="CE39" i="1"/>
  <c r="AR39" i="1"/>
  <c r="AZ39" i="1"/>
  <c r="BH39" i="1"/>
  <c r="BP39" i="1"/>
  <c r="BX39" i="1"/>
  <c r="CF39" i="1"/>
  <c r="AS39" i="1"/>
  <c r="BA39" i="1"/>
  <c r="BI39" i="1"/>
  <c r="BQ39" i="1"/>
  <c r="BY39" i="1"/>
  <c r="CG39" i="1"/>
  <c r="BK39" i="1"/>
  <c r="CH5" i="1"/>
  <c r="BY5" i="1"/>
  <c r="BQ5" i="1"/>
  <c r="BI5" i="1"/>
  <c r="BA5" i="1"/>
  <c r="CG5" i="1"/>
  <c r="BX5" i="1"/>
  <c r="BP5" i="1"/>
  <c r="BH5" i="1"/>
  <c r="AZ5" i="1"/>
  <c r="CF5" i="1"/>
  <c r="BW5" i="1"/>
  <c r="BO5" i="1"/>
  <c r="BG5" i="1"/>
  <c r="AY5" i="1"/>
  <c r="BR5" i="1"/>
  <c r="BJ39" i="1"/>
  <c r="AV38" i="1"/>
  <c r="BD38" i="1"/>
  <c r="BL38" i="1"/>
  <c r="BT38" i="1"/>
  <c r="CB38" i="1"/>
  <c r="AW38" i="1"/>
  <c r="BE38" i="1"/>
  <c r="BM38" i="1"/>
  <c r="BU38" i="1"/>
  <c r="CC38" i="1"/>
  <c r="AP38" i="1"/>
  <c r="AX38" i="1"/>
  <c r="BF38" i="1"/>
  <c r="BN38" i="1"/>
  <c r="BV38" i="1"/>
  <c r="CD38" i="1"/>
  <c r="AT5" i="1"/>
  <c r="BS5" i="1"/>
  <c r="BT39" i="1"/>
  <c r="BZ38" i="1"/>
  <c r="BA38" i="1"/>
  <c r="CB34" i="1"/>
  <c r="AW34" i="1"/>
  <c r="BM30" i="1"/>
  <c r="CG26" i="1"/>
  <c r="V23" i="1"/>
  <c r="AP23" i="1"/>
  <c r="AX23" i="1"/>
  <c r="BF23" i="1"/>
  <c r="BN23" i="1"/>
  <c r="BV23" i="1"/>
  <c r="CD23" i="1"/>
  <c r="AW23" i="1"/>
  <c r="BG23" i="1"/>
  <c r="BP23" i="1"/>
  <c r="BY23" i="1"/>
  <c r="CH23" i="1"/>
  <c r="AQ23" i="1"/>
  <c r="AZ23" i="1"/>
  <c r="BI23" i="1"/>
  <c r="BR23" i="1"/>
  <c r="CA23" i="1"/>
  <c r="AU23" i="1"/>
  <c r="BH23" i="1"/>
  <c r="BT23" i="1"/>
  <c r="CF23" i="1"/>
  <c r="AV23" i="1"/>
  <c r="BJ23" i="1"/>
  <c r="BU23" i="1"/>
  <c r="CG23" i="1"/>
  <c r="AY23" i="1"/>
  <c r="BK23" i="1"/>
  <c r="BW23" i="1"/>
  <c r="BA23" i="1"/>
  <c r="BL23" i="1"/>
  <c r="BX23" i="1"/>
  <c r="U11" i="1"/>
  <c r="AU11" i="1"/>
  <c r="BC11" i="1"/>
  <c r="BK11" i="1"/>
  <c r="BS11" i="1"/>
  <c r="CA11" i="1"/>
  <c r="AQ11" i="1"/>
  <c r="AY11" i="1"/>
  <c r="BG11" i="1"/>
  <c r="BO11" i="1"/>
  <c r="BW11" i="1"/>
  <c r="CE11" i="1"/>
  <c r="AZ11" i="1"/>
  <c r="BJ11" i="1"/>
  <c r="BU11" i="1"/>
  <c r="CF11" i="1"/>
  <c r="AR11" i="1"/>
  <c r="BB11" i="1"/>
  <c r="BM11" i="1"/>
  <c r="BX11" i="1"/>
  <c r="CH11" i="1"/>
  <c r="AW11" i="1"/>
  <c r="BL11" i="1"/>
  <c r="BZ11" i="1"/>
  <c r="AX11" i="1"/>
  <c r="BN11" i="1"/>
  <c r="CB11" i="1"/>
  <c r="BA11" i="1"/>
  <c r="BP11" i="1"/>
  <c r="CC11" i="1"/>
  <c r="BE11" i="1"/>
  <c r="BY11" i="1"/>
  <c r="BF11" i="1"/>
  <c r="CD11" i="1"/>
  <c r="BH11" i="1"/>
  <c r="CG11" i="1"/>
  <c r="AP11" i="1"/>
  <c r="BI11" i="1"/>
  <c r="BT5" i="1"/>
  <c r="BS39" i="1"/>
  <c r="BY38" i="1"/>
  <c r="CA34" i="1"/>
  <c r="CD30" i="1"/>
  <c r="BQ11" i="1"/>
  <c r="AP36" i="1"/>
  <c r="AX36" i="1"/>
  <c r="BF36" i="1"/>
  <c r="BN36" i="1"/>
  <c r="BV36" i="1"/>
  <c r="CD36" i="1"/>
  <c r="AQ36" i="1"/>
  <c r="AY36" i="1"/>
  <c r="BG36" i="1"/>
  <c r="BO36" i="1"/>
  <c r="BW36" i="1"/>
  <c r="CE36" i="1"/>
  <c r="AR36" i="1"/>
  <c r="AZ36" i="1"/>
  <c r="BH36" i="1"/>
  <c r="BP36" i="1"/>
  <c r="BX36" i="1"/>
  <c r="CF36" i="1"/>
  <c r="AR32" i="1"/>
  <c r="AZ32" i="1"/>
  <c r="BH32" i="1"/>
  <c r="BP32" i="1"/>
  <c r="BX32" i="1"/>
  <c r="CF32" i="1"/>
  <c r="AP32" i="1"/>
  <c r="AY32" i="1"/>
  <c r="BI32" i="1"/>
  <c r="BR32" i="1"/>
  <c r="CA32" i="1"/>
  <c r="AQ32" i="1"/>
  <c r="BA32" i="1"/>
  <c r="BJ32" i="1"/>
  <c r="BS32" i="1"/>
  <c r="CB32" i="1"/>
  <c r="AS32" i="1"/>
  <c r="BB32" i="1"/>
  <c r="BK32" i="1"/>
  <c r="BT32" i="1"/>
  <c r="CC32" i="1"/>
  <c r="AT32" i="1"/>
  <c r="BC32" i="1"/>
  <c r="BL32" i="1"/>
  <c r="BU32" i="1"/>
  <c r="CD32" i="1"/>
  <c r="AI28" i="1"/>
  <c r="AV28" i="1"/>
  <c r="BD28" i="1"/>
  <c r="BL28" i="1"/>
  <c r="BT28" i="1"/>
  <c r="CB28" i="1"/>
  <c r="AP28" i="1"/>
  <c r="AX28" i="1"/>
  <c r="BF28" i="1"/>
  <c r="BN28" i="1"/>
  <c r="BV28" i="1"/>
  <c r="CD28" i="1"/>
  <c r="AZ28" i="1"/>
  <c r="BJ28" i="1"/>
  <c r="BU28" i="1"/>
  <c r="CF28" i="1"/>
  <c r="AQ28" i="1"/>
  <c r="BA28" i="1"/>
  <c r="BK28" i="1"/>
  <c r="BW28" i="1"/>
  <c r="CG28" i="1"/>
  <c r="AR28" i="1"/>
  <c r="BB28" i="1"/>
  <c r="BM28" i="1"/>
  <c r="BX28" i="1"/>
  <c r="CH28" i="1"/>
  <c r="AS28" i="1"/>
  <c r="BC28" i="1"/>
  <c r="BO28" i="1"/>
  <c r="BY28" i="1"/>
  <c r="AT16" i="1"/>
  <c r="BB16" i="1"/>
  <c r="BJ16" i="1"/>
  <c r="BR16" i="1"/>
  <c r="BZ16" i="1"/>
  <c r="CH16" i="1"/>
  <c r="AP16" i="1"/>
  <c r="AX16" i="1"/>
  <c r="BF16" i="1"/>
  <c r="BN16" i="1"/>
  <c r="BV16" i="1"/>
  <c r="CD16" i="1"/>
  <c r="AY16" i="1"/>
  <c r="BI16" i="1"/>
  <c r="BT16" i="1"/>
  <c r="CE16" i="1"/>
  <c r="AQ16" i="1"/>
  <c r="BA16" i="1"/>
  <c r="BL16" i="1"/>
  <c r="BW16" i="1"/>
  <c r="CG16" i="1"/>
  <c r="AZ16" i="1"/>
  <c r="BO16" i="1"/>
  <c r="CB16" i="1"/>
  <c r="BC16" i="1"/>
  <c r="BP16" i="1"/>
  <c r="CC16" i="1"/>
  <c r="BD16" i="1"/>
  <c r="BQ16" i="1"/>
  <c r="CF16" i="1"/>
  <c r="BG16" i="1"/>
  <c r="CA16" i="1"/>
  <c r="BH16" i="1"/>
  <c r="AR16" i="1"/>
  <c r="BK16" i="1"/>
  <c r="AS16" i="1"/>
  <c r="BM16" i="1"/>
  <c r="AX5" i="1"/>
  <c r="BL5" i="1"/>
  <c r="CA5" i="1"/>
  <c r="CF6" i="1"/>
  <c r="BR6" i="1"/>
  <c r="BG6" i="1"/>
  <c r="AS6" i="1"/>
  <c r="CA39" i="1"/>
  <c r="BM39" i="1"/>
  <c r="BB39" i="1"/>
  <c r="CG38" i="1"/>
  <c r="BS38" i="1"/>
  <c r="BH38" i="1"/>
  <c r="AT38" i="1"/>
  <c r="CB37" i="1"/>
  <c r="BN37" i="1"/>
  <c r="AZ37" i="1"/>
  <c r="CH36" i="1"/>
  <c r="BT36" i="1"/>
  <c r="BI36" i="1"/>
  <c r="AU36" i="1"/>
  <c r="BU34" i="1"/>
  <c r="BE34" i="1"/>
  <c r="CG33" i="1"/>
  <c r="BO33" i="1"/>
  <c r="AW33" i="1"/>
  <c r="BW32" i="1"/>
  <c r="BE32" i="1"/>
  <c r="BV30" i="1"/>
  <c r="CD29" i="1"/>
  <c r="BL29" i="1"/>
  <c r="AT29" i="1"/>
  <c r="BQ28" i="1"/>
  <c r="AU28" i="1"/>
  <c r="BU26" i="1"/>
  <c r="BA26" i="1"/>
  <c r="BO23" i="1"/>
  <c r="AR23" i="1"/>
  <c r="BI22" i="1"/>
  <c r="BX20" i="1"/>
  <c r="CD19" i="1"/>
  <c r="AY18" i="1"/>
  <c r="AU17" i="1"/>
  <c r="AV16" i="1"/>
  <c r="AY13" i="1"/>
  <c r="AS12" i="1"/>
  <c r="AT11" i="1"/>
  <c r="AU10" i="1"/>
  <c r="BV7" i="1"/>
  <c r="AW39" i="1"/>
  <c r="CD5" i="1"/>
  <c r="BU39" i="1"/>
  <c r="AF30" i="1"/>
  <c r="AT30" i="1"/>
  <c r="BB30" i="1"/>
  <c r="BJ30" i="1"/>
  <c r="BR30" i="1"/>
  <c r="BZ30" i="1"/>
  <c r="CH30" i="1"/>
  <c r="AX30" i="1"/>
  <c r="BG30" i="1"/>
  <c r="BP30" i="1"/>
  <c r="BY30" i="1"/>
  <c r="AP30" i="1"/>
  <c r="AY30" i="1"/>
  <c r="BH30" i="1"/>
  <c r="BQ30" i="1"/>
  <c r="CA30" i="1"/>
  <c r="AQ30" i="1"/>
  <c r="AZ30" i="1"/>
  <c r="BI30" i="1"/>
  <c r="BS30" i="1"/>
  <c r="CB30" i="1"/>
  <c r="AR30" i="1"/>
  <c r="BA30" i="1"/>
  <c r="BK30" i="1"/>
  <c r="BT30" i="1"/>
  <c r="CC30" i="1"/>
  <c r="CH39" i="1"/>
  <c r="BO38" i="1"/>
  <c r="BM34" i="1"/>
  <c r="CE30" i="1"/>
  <c r="BK26" i="1"/>
  <c r="AA19" i="1"/>
  <c r="AU19" i="1"/>
  <c r="BC19" i="1"/>
  <c r="BK19" i="1"/>
  <c r="BS19" i="1"/>
  <c r="CA19" i="1"/>
  <c r="AQ19" i="1"/>
  <c r="AY19" i="1"/>
  <c r="BG19" i="1"/>
  <c r="BO19" i="1"/>
  <c r="BW19" i="1"/>
  <c r="CE19" i="1"/>
  <c r="AR19" i="1"/>
  <c r="BB19" i="1"/>
  <c r="BM19" i="1"/>
  <c r="BX19" i="1"/>
  <c r="CH19" i="1"/>
  <c r="AX19" i="1"/>
  <c r="BJ19" i="1"/>
  <c r="BV19" i="1"/>
  <c r="AZ19" i="1"/>
  <c r="BL19" i="1"/>
  <c r="BY19" i="1"/>
  <c r="BA19" i="1"/>
  <c r="BN19" i="1"/>
  <c r="BZ19" i="1"/>
  <c r="AW19" i="1"/>
  <c r="BR19" i="1"/>
  <c r="BD19" i="1"/>
  <c r="BT19" i="1"/>
  <c r="BE19" i="1"/>
  <c r="BU19" i="1"/>
  <c r="BF19" i="1"/>
  <c r="CB19" i="1"/>
  <c r="AU5" i="1"/>
  <c r="CD39" i="1"/>
  <c r="AZ38" i="1"/>
  <c r="BL34" i="1"/>
  <c r="BL30" i="1"/>
  <c r="BZ23" i="1"/>
  <c r="Z21" i="1"/>
  <c r="AS21" i="1"/>
  <c r="BA21" i="1"/>
  <c r="BI21" i="1"/>
  <c r="BQ21" i="1"/>
  <c r="BY21" i="1"/>
  <c r="CG21" i="1"/>
  <c r="AW21" i="1"/>
  <c r="BE21" i="1"/>
  <c r="BM21" i="1"/>
  <c r="BU21" i="1"/>
  <c r="CC21" i="1"/>
  <c r="AX21" i="1"/>
  <c r="BH21" i="1"/>
  <c r="BS21" i="1"/>
  <c r="CD21" i="1"/>
  <c r="AT21" i="1"/>
  <c r="BF21" i="1"/>
  <c r="BR21" i="1"/>
  <c r="CE21" i="1"/>
  <c r="AU21" i="1"/>
  <c r="BG21" i="1"/>
  <c r="BT21" i="1"/>
  <c r="CF21" i="1"/>
  <c r="AV21" i="1"/>
  <c r="BJ21" i="1"/>
  <c r="BV21" i="1"/>
  <c r="CH21" i="1"/>
  <c r="BD21" i="1"/>
  <c r="BZ21" i="1"/>
  <c r="AP21" i="1"/>
  <c r="BK21" i="1"/>
  <c r="CA21" i="1"/>
  <c r="AQ21" i="1"/>
  <c r="BL21" i="1"/>
  <c r="CB21" i="1"/>
  <c r="BN21" i="1"/>
  <c r="T15" i="1"/>
  <c r="AQ15" i="1"/>
  <c r="AY15" i="1"/>
  <c r="BG15" i="1"/>
  <c r="BO15" i="1"/>
  <c r="BW15" i="1"/>
  <c r="CE15" i="1"/>
  <c r="AU15" i="1"/>
  <c r="BC15" i="1"/>
  <c r="BK15" i="1"/>
  <c r="BS15" i="1"/>
  <c r="CA15" i="1"/>
  <c r="AP15" i="1"/>
  <c r="BA15" i="1"/>
  <c r="BL15" i="1"/>
  <c r="BV15" i="1"/>
  <c r="CG15" i="1"/>
  <c r="AS15" i="1"/>
  <c r="BD15" i="1"/>
  <c r="BN15" i="1"/>
  <c r="BY15" i="1"/>
  <c r="BB15" i="1"/>
  <c r="BQ15" i="1"/>
  <c r="CD15" i="1"/>
  <c r="BE15" i="1"/>
  <c r="BR15" i="1"/>
  <c r="CF15" i="1"/>
  <c r="AR15" i="1"/>
  <c r="BF15" i="1"/>
  <c r="BT15" i="1"/>
  <c r="CH15" i="1"/>
  <c r="BH15" i="1"/>
  <c r="CB15" i="1"/>
  <c r="BI15" i="1"/>
  <c r="CC15" i="1"/>
  <c r="BJ15" i="1"/>
  <c r="AT15" i="1"/>
  <c r="BM15" i="1"/>
  <c r="BB5" i="1"/>
  <c r="BM5" i="1"/>
  <c r="CB5" i="1"/>
  <c r="CE6" i="1"/>
  <c r="BQ6" i="1"/>
  <c r="BC6" i="1"/>
  <c r="AR6" i="1"/>
  <c r="BZ39" i="1"/>
  <c r="BL39" i="1"/>
  <c r="AX39" i="1"/>
  <c r="CF38" i="1"/>
  <c r="BR38" i="1"/>
  <c r="BG38" i="1"/>
  <c r="AS38" i="1"/>
  <c r="BX37" i="1"/>
  <c r="BM37" i="1"/>
  <c r="AY37" i="1"/>
  <c r="CG36" i="1"/>
  <c r="BS36" i="1"/>
  <c r="BE36" i="1"/>
  <c r="AT36" i="1"/>
  <c r="CE34" i="1"/>
  <c r="BT34" i="1"/>
  <c r="BD34" i="1"/>
  <c r="CF33" i="1"/>
  <c r="BN33" i="1"/>
  <c r="AV33" i="1"/>
  <c r="BV32" i="1"/>
  <c r="BD32" i="1"/>
  <c r="BU30" i="1"/>
  <c r="BC30" i="1"/>
  <c r="CC29" i="1"/>
  <c r="BK29" i="1"/>
  <c r="AR29" i="1"/>
  <c r="BP28" i="1"/>
  <c r="AT28" i="1"/>
  <c r="BT26" i="1"/>
  <c r="AY26" i="1"/>
  <c r="BM23" i="1"/>
  <c r="CH22" i="1"/>
  <c r="BE22" i="1"/>
  <c r="BO21" i="1"/>
  <c r="BW20" i="1"/>
  <c r="CC19" i="1"/>
  <c r="AP19" i="1"/>
  <c r="AS18" i="1"/>
  <c r="AT17" i="1"/>
  <c r="AU16" i="1"/>
  <c r="AV15" i="1"/>
  <c r="AQ13" i="1"/>
  <c r="AR12" i="1"/>
  <c r="AS11" i="1"/>
  <c r="AS10" i="1"/>
  <c r="BL7" i="1"/>
  <c r="CD31" i="1"/>
  <c r="BT31" i="1"/>
  <c r="BK31" i="1"/>
  <c r="BB31" i="1"/>
  <c r="AS31" i="1"/>
  <c r="CB27" i="1"/>
  <c r="BP27" i="1"/>
  <c r="BF27" i="1"/>
  <c r="AV27" i="1"/>
  <c r="CF25" i="1"/>
  <c r="BU25" i="1"/>
  <c r="BG25" i="1"/>
  <c r="CC24" i="1"/>
  <c r="BO24" i="1"/>
  <c r="BD24" i="1"/>
  <c r="AR24" i="1"/>
  <c r="BM14" i="1"/>
  <c r="BW8" i="1"/>
  <c r="AZ8" i="1"/>
  <c r="AB25" i="1"/>
  <c r="AV25" i="1"/>
  <c r="BD25" i="1"/>
  <c r="BL25" i="1"/>
  <c r="BT25" i="1"/>
  <c r="CB25" i="1"/>
  <c r="AP25" i="1"/>
  <c r="AY25" i="1"/>
  <c r="BH25" i="1"/>
  <c r="BQ25" i="1"/>
  <c r="BZ25" i="1"/>
  <c r="AR25" i="1"/>
  <c r="BA25" i="1"/>
  <c r="BJ25" i="1"/>
  <c r="BS25" i="1"/>
  <c r="CC25" i="1"/>
  <c r="AK9" i="1"/>
  <c r="AW9" i="1"/>
  <c r="BE9" i="1"/>
  <c r="BM9" i="1"/>
  <c r="BU9" i="1"/>
  <c r="CC9" i="1"/>
  <c r="AS9" i="1"/>
  <c r="BA9" i="1"/>
  <c r="BI9" i="1"/>
  <c r="BQ9" i="1"/>
  <c r="BY9" i="1"/>
  <c r="CG9" i="1"/>
  <c r="AT9" i="1"/>
  <c r="BD9" i="1"/>
  <c r="BO9" i="1"/>
  <c r="BZ9" i="1"/>
  <c r="AU9" i="1"/>
  <c r="BF9" i="1"/>
  <c r="BP9" i="1"/>
  <c r="CA9" i="1"/>
  <c r="AV9" i="1"/>
  <c r="BG9" i="1"/>
  <c r="BR9" i="1"/>
  <c r="CB9" i="1"/>
  <c r="AX9" i="1"/>
  <c r="BL9" i="1"/>
  <c r="CE9" i="1"/>
  <c r="AY9" i="1"/>
  <c r="BN9" i="1"/>
  <c r="CF9" i="1"/>
  <c r="AZ9" i="1"/>
  <c r="BS9" i="1"/>
  <c r="CH9" i="1"/>
  <c r="CC35" i="1"/>
  <c r="BU35" i="1"/>
  <c r="BM35" i="1"/>
  <c r="BE35" i="1"/>
  <c r="AW35" i="1"/>
  <c r="CB31" i="1"/>
  <c r="BS31" i="1"/>
  <c r="BJ31" i="1"/>
  <c r="BA31" i="1"/>
  <c r="BZ27" i="1"/>
  <c r="BO27" i="1"/>
  <c r="BE27" i="1"/>
  <c r="CE25" i="1"/>
  <c r="BR25" i="1"/>
  <c r="BF25" i="1"/>
  <c r="AT25" i="1"/>
  <c r="CA24" i="1"/>
  <c r="BN24" i="1"/>
  <c r="BC24" i="1"/>
  <c r="AP24" i="1"/>
  <c r="CE14" i="1"/>
  <c r="BK14" i="1"/>
  <c r="CD9" i="1"/>
  <c r="BC9" i="1"/>
  <c r="BU8" i="1"/>
  <c r="AU8" i="1"/>
  <c r="AH31" i="1"/>
  <c r="AW31" i="1"/>
  <c r="BE31" i="1"/>
  <c r="BM31" i="1"/>
  <c r="BU31" i="1"/>
  <c r="CC31" i="1"/>
  <c r="AS27" i="1"/>
  <c r="BA27" i="1"/>
  <c r="BI27" i="1"/>
  <c r="BQ27" i="1"/>
  <c r="BY27" i="1"/>
  <c r="CG27" i="1"/>
  <c r="AU27" i="1"/>
  <c r="BC27" i="1"/>
  <c r="BK27" i="1"/>
  <c r="BS27" i="1"/>
  <c r="CA27" i="1"/>
  <c r="CB35" i="1"/>
  <c r="BT35" i="1"/>
  <c r="BL35" i="1"/>
  <c r="BD35" i="1"/>
  <c r="AV35" i="1"/>
  <c r="CA31" i="1"/>
  <c r="BR31" i="1"/>
  <c r="BI31" i="1"/>
  <c r="AZ31" i="1"/>
  <c r="AQ31" i="1"/>
  <c r="BX27" i="1"/>
  <c r="BN27" i="1"/>
  <c r="BD27" i="1"/>
  <c r="AR27" i="1"/>
  <c r="CD25" i="1"/>
  <c r="BP25" i="1"/>
  <c r="BE25" i="1"/>
  <c r="AS25" i="1"/>
  <c r="BX24" i="1"/>
  <c r="BM24" i="1"/>
  <c r="CD14" i="1"/>
  <c r="BX9" i="1"/>
  <c r="BB9" i="1"/>
  <c r="AF14" i="1"/>
  <c r="AV14" i="1"/>
  <c r="BD14" i="1"/>
  <c r="BL14" i="1"/>
  <c r="BT14" i="1"/>
  <c r="CB14" i="1"/>
  <c r="AR14" i="1"/>
  <c r="AZ14" i="1"/>
  <c r="BH14" i="1"/>
  <c r="BP14" i="1"/>
  <c r="BX14" i="1"/>
  <c r="CF14" i="1"/>
  <c r="AS14" i="1"/>
  <c r="BC14" i="1"/>
  <c r="BN14" i="1"/>
  <c r="BY14" i="1"/>
  <c r="AU14" i="1"/>
  <c r="BF14" i="1"/>
  <c r="BQ14" i="1"/>
  <c r="CA14" i="1"/>
  <c r="AP14" i="1"/>
  <c r="BE14" i="1"/>
  <c r="BS14" i="1"/>
  <c r="CG14" i="1"/>
  <c r="AQ14" i="1"/>
  <c r="BG14" i="1"/>
  <c r="BU14" i="1"/>
  <c r="CH14" i="1"/>
  <c r="AT14" i="1"/>
  <c r="BI14" i="1"/>
  <c r="BV14" i="1"/>
  <c r="AA24" i="1"/>
  <c r="AS24" i="1"/>
  <c r="BA24" i="1"/>
  <c r="BI24" i="1"/>
  <c r="BQ24" i="1"/>
  <c r="BY24" i="1"/>
  <c r="CG24" i="1"/>
  <c r="AX24" i="1"/>
  <c r="BG24" i="1"/>
  <c r="BP24" i="1"/>
  <c r="BZ24" i="1"/>
  <c r="AQ24" i="1"/>
  <c r="AZ24" i="1"/>
  <c r="BJ24" i="1"/>
  <c r="BS24" i="1"/>
  <c r="CB24" i="1"/>
  <c r="T8" i="1"/>
  <c r="AT8" i="1"/>
  <c r="BB8" i="1"/>
  <c r="BJ8" i="1"/>
  <c r="BR8" i="1"/>
  <c r="BZ8" i="1"/>
  <c r="CH8" i="1"/>
  <c r="AP8" i="1"/>
  <c r="AX8" i="1"/>
  <c r="BF8" i="1"/>
  <c r="BN8" i="1"/>
  <c r="BV8" i="1"/>
  <c r="CD8" i="1"/>
  <c r="AV8" i="1"/>
  <c r="BG8" i="1"/>
  <c r="BQ8" i="1"/>
  <c r="CB8" i="1"/>
  <c r="AW8" i="1"/>
  <c r="BH8" i="1"/>
  <c r="BS8" i="1"/>
  <c r="CC8" i="1"/>
  <c r="AY8" i="1"/>
  <c r="BI8" i="1"/>
  <c r="BT8" i="1"/>
  <c r="CE8" i="1"/>
  <c r="AQ8" i="1"/>
  <c r="BE8" i="1"/>
  <c r="BX8" i="1"/>
  <c r="AR8" i="1"/>
  <c r="BK8" i="1"/>
  <c r="BY8" i="1"/>
  <c r="AS8" i="1"/>
  <c r="BL8" i="1"/>
  <c r="CA8" i="1"/>
  <c r="CA35" i="1"/>
  <c r="BS35" i="1"/>
  <c r="BK35" i="1"/>
  <c r="BC35" i="1"/>
  <c r="AU35" i="1"/>
  <c r="BZ31" i="1"/>
  <c r="BQ31" i="1"/>
  <c r="BH31" i="1"/>
  <c r="AY31" i="1"/>
  <c r="AP31" i="1"/>
  <c r="CH27" i="1"/>
  <c r="BW27" i="1"/>
  <c r="BM27" i="1"/>
  <c r="BB27" i="1"/>
  <c r="AQ27" i="1"/>
  <c r="CA25" i="1"/>
  <c r="BO25" i="1"/>
  <c r="BC25" i="1"/>
  <c r="AQ25" i="1"/>
  <c r="BW24" i="1"/>
  <c r="BL24" i="1"/>
  <c r="AY24" i="1"/>
  <c r="CC14" i="1"/>
  <c r="BB14" i="1"/>
  <c r="BW9" i="1"/>
  <c r="AR9" i="1"/>
  <c r="BO8" i="1"/>
  <c r="CF46" i="1"/>
  <c r="BH46" i="1"/>
  <c r="CH46" i="1"/>
  <c r="BZ46" i="1"/>
  <c r="BR46" i="1"/>
  <c r="BJ46" i="1"/>
  <c r="BB46" i="1"/>
  <c r="AT46" i="1"/>
  <c r="CG46" i="1"/>
  <c r="BY46" i="1"/>
  <c r="BQ46" i="1"/>
  <c r="BI46" i="1"/>
  <c r="BA46" i="1"/>
  <c r="AS46" i="1"/>
  <c r="AR46" i="1"/>
  <c r="BP46" i="1"/>
  <c r="CE46" i="1"/>
  <c r="CD46" i="1"/>
  <c r="BV46" i="1"/>
  <c r="BN46" i="1"/>
  <c r="BF46" i="1"/>
  <c r="AX46" i="1"/>
  <c r="AP46" i="1"/>
  <c r="AZ46" i="1"/>
  <c r="BG46" i="1"/>
  <c r="CC46" i="1"/>
  <c r="BU46" i="1"/>
  <c r="BM46" i="1"/>
  <c r="BE46" i="1"/>
  <c r="AW46" i="1"/>
  <c r="BW46" i="1"/>
  <c r="BO46" i="1"/>
  <c r="AY46" i="1"/>
  <c r="CB46" i="1"/>
  <c r="BT46" i="1"/>
  <c r="BL46" i="1"/>
  <c r="BD46" i="1"/>
  <c r="AV46" i="1"/>
  <c r="BX46" i="1"/>
  <c r="AQ46" i="1"/>
  <c r="CA46" i="1"/>
  <c r="BS46" i="1"/>
  <c r="BK46" i="1"/>
  <c r="BC46" i="1"/>
  <c r="AU46" i="1"/>
  <c r="Z9" i="1"/>
  <c r="CK39" i="1"/>
  <c r="W10" i="1"/>
  <c r="AH15" i="1"/>
  <c r="AA15" i="1"/>
  <c r="AN14" i="1"/>
  <c r="AH8" i="1"/>
  <c r="AL24" i="1"/>
  <c r="AL8" i="1"/>
  <c r="Z8" i="1"/>
  <c r="AD24" i="1"/>
  <c r="AM20" i="1"/>
  <c r="Z24" i="1"/>
  <c r="AC20" i="1"/>
  <c r="Y24" i="1"/>
  <c r="W20" i="1"/>
  <c r="X21" i="1"/>
  <c r="AA20" i="1"/>
  <c r="AO21" i="1"/>
  <c r="Z15" i="1"/>
  <c r="AN21" i="1"/>
  <c r="AG9" i="1"/>
  <c r="AG21" i="1"/>
  <c r="AF21" i="1"/>
  <c r="Y25" i="1"/>
  <c r="AF9" i="1"/>
  <c r="Y21" i="1"/>
  <c r="AI15" i="1"/>
  <c r="U25" i="1"/>
  <c r="AJ14" i="1"/>
  <c r="AJ11" i="1"/>
  <c r="AA14" i="1"/>
  <c r="V8" i="1"/>
  <c r="V20" i="1"/>
  <c r="Y8" i="1"/>
  <c r="AN24" i="1"/>
  <c r="AF12" i="1"/>
  <c r="AI20" i="1"/>
  <c r="AA12" i="1"/>
  <c r="AF24" i="1"/>
  <c r="AM8" i="1"/>
  <c r="AN6" i="1"/>
  <c r="AL6" i="1"/>
  <c r="AE22" i="1"/>
  <c r="X22" i="1"/>
  <c r="AK20" i="1"/>
  <c r="X14" i="1"/>
  <c r="AM11" i="1"/>
  <c r="AG8" i="1"/>
  <c r="AH11" i="1"/>
  <c r="AM23" i="1"/>
  <c r="AM13" i="1"/>
  <c r="AA11" i="1"/>
  <c r="AL7" i="1"/>
  <c r="V6" i="1"/>
  <c r="AI23" i="1"/>
  <c r="AN18" i="1"/>
  <c r="AI13" i="1"/>
  <c r="W11" i="1"/>
  <c r="AH7" i="1"/>
  <c r="Z19" i="1"/>
  <c r="AN13" i="1"/>
  <c r="X6" i="1"/>
  <c r="AI18" i="1"/>
  <c r="AD13" i="1"/>
  <c r="AM22" i="1"/>
  <c r="X18" i="1"/>
  <c r="X13" i="1"/>
  <c r="AC10" i="1"/>
  <c r="AC7" i="1"/>
  <c r="AA23" i="1"/>
  <c r="T11" i="1"/>
  <c r="AE7" i="1"/>
  <c r="AK22" i="1"/>
  <c r="W13" i="1"/>
  <c r="V10" i="1"/>
  <c r="V7" i="1"/>
  <c r="AH19" i="1"/>
  <c r="AF22" i="1"/>
  <c r="AL20" i="1"/>
  <c r="Z20" i="1"/>
  <c r="AO18" i="1"/>
  <c r="AB14" i="1"/>
  <c r="Y12" i="1"/>
  <c r="AO24" i="1"/>
  <c r="AC24" i="1"/>
  <c r="AI8" i="1"/>
  <c r="W8" i="1"/>
  <c r="W22" i="1"/>
  <c r="AH20" i="1"/>
  <c r="U20" i="1"/>
  <c r="AG18" i="1"/>
  <c r="AO12" i="1"/>
  <c r="AK24" i="1"/>
  <c r="X24" i="1"/>
  <c r="AE8" i="1"/>
  <c r="AI6" i="1"/>
  <c r="U22" i="1"/>
  <c r="AE20" i="1"/>
  <c r="AA18" i="1"/>
  <c r="AI12" i="1"/>
  <c r="AH24" i="1"/>
  <c r="V24" i="1"/>
  <c r="AD8" i="1"/>
  <c r="AF6" i="1"/>
  <c r="AN22" i="1"/>
  <c r="AD20" i="1"/>
  <c r="Y18" i="1"/>
  <c r="AG12" i="1"/>
  <c r="AG24" i="1"/>
  <c r="U24" i="1"/>
  <c r="AD10" i="1"/>
  <c r="AO8" i="1"/>
  <c r="AA8" i="1"/>
  <c r="AA6" i="1"/>
  <c r="AH22" i="1"/>
  <c r="AJ20" i="1"/>
  <c r="AB20" i="1"/>
  <c r="T20" i="1"/>
  <c r="AL18" i="1"/>
  <c r="V18" i="1"/>
  <c r="T14" i="1"/>
  <c r="AD12" i="1"/>
  <c r="AM24" i="1"/>
  <c r="AE24" i="1"/>
  <c r="W24" i="1"/>
  <c r="AN8" i="1"/>
  <c r="AF8" i="1"/>
  <c r="X8" i="1"/>
  <c r="AK6" i="1"/>
  <c r="U6" i="1"/>
  <c r="U14" i="1"/>
  <c r="AS5" i="1"/>
  <c r="AK5" i="1"/>
  <c r="AC22" i="1"/>
  <c r="AO20" i="1"/>
  <c r="AG20" i="1"/>
  <c r="Y20" i="1"/>
  <c r="AF18" i="1"/>
  <c r="AI14" i="1"/>
  <c r="AN12" i="1"/>
  <c r="X12" i="1"/>
  <c r="AJ24" i="1"/>
  <c r="AB24" i="1"/>
  <c r="T24" i="1"/>
  <c r="AK8" i="1"/>
  <c r="AC8" i="1"/>
  <c r="U8" i="1"/>
  <c r="AD6" i="1"/>
  <c r="AG5" i="1"/>
  <c r="Z22" i="1"/>
  <c r="AN20" i="1"/>
  <c r="AF20" i="1"/>
  <c r="AD18" i="1"/>
  <c r="AL12" i="1"/>
  <c r="V12" i="1"/>
  <c r="AI24" i="1"/>
  <c r="AK10" i="1"/>
  <c r="AJ8" i="1"/>
  <c r="AB8" i="1"/>
  <c r="AC6" i="1"/>
  <c r="AC5" i="1"/>
  <c r="AL22" i="1"/>
  <c r="AD22" i="1"/>
  <c r="V22" i="1"/>
  <c r="W19" i="1"/>
  <c r="AM18" i="1"/>
  <c r="AE18" i="1"/>
  <c r="W18" i="1"/>
  <c r="AL13" i="1"/>
  <c r="V13" i="1"/>
  <c r="AM12" i="1"/>
  <c r="AE12" i="1"/>
  <c r="W12" i="1"/>
  <c r="AI11" i="1"/>
  <c r="Z10" i="1"/>
  <c r="AD7" i="1"/>
  <c r="AJ6" i="1"/>
  <c r="AB6" i="1"/>
  <c r="T6" i="1"/>
  <c r="AB5" i="1"/>
  <c r="X23" i="1"/>
  <c r="AJ22" i="1"/>
  <c r="AB22" i="1"/>
  <c r="T22" i="1"/>
  <c r="AK18" i="1"/>
  <c r="AC18" i="1"/>
  <c r="U18" i="1"/>
  <c r="AF13" i="1"/>
  <c r="AK12" i="1"/>
  <c r="AC12" i="1"/>
  <c r="U12" i="1"/>
  <c r="AE11" i="1"/>
  <c r="U10" i="1"/>
  <c r="Z7" i="1"/>
  <c r="AH6" i="1"/>
  <c r="Z6" i="1"/>
  <c r="AR5" i="1"/>
  <c r="AI22" i="1"/>
  <c r="AA22" i="1"/>
  <c r="AJ18" i="1"/>
  <c r="AB18" i="1"/>
  <c r="T18" i="1"/>
  <c r="AE13" i="1"/>
  <c r="AJ12" i="1"/>
  <c r="AB12" i="1"/>
  <c r="T12" i="1"/>
  <c r="AB11" i="1"/>
  <c r="AL10" i="1"/>
  <c r="AM7" i="1"/>
  <c r="W7" i="1"/>
  <c r="AO6" i="1"/>
  <c r="AG6" i="1"/>
  <c r="Y6" i="1"/>
  <c r="AO5" i="1"/>
  <c r="T5" i="1"/>
  <c r="AL23" i="1"/>
  <c r="AO22" i="1"/>
  <c r="AG22" i="1"/>
  <c r="AH18" i="1"/>
  <c r="AA13" i="1"/>
  <c r="AH12" i="1"/>
  <c r="Z11" i="1"/>
  <c r="AK7" i="1"/>
  <c r="U7" i="1"/>
  <c r="AM6" i="1"/>
  <c r="AE6" i="1"/>
  <c r="AJ5" i="1"/>
  <c r="T19" i="1"/>
  <c r="AM21" i="1"/>
  <c r="AE21" i="1"/>
  <c r="W21" i="1"/>
  <c r="AO15" i="1"/>
  <c r="AG15" i="1"/>
  <c r="Y15" i="1"/>
  <c r="AO25" i="1"/>
  <c r="T25" i="1"/>
  <c r="AC9" i="1"/>
  <c r="AE23" i="1"/>
  <c r="AL21" i="1"/>
  <c r="AD21" i="1"/>
  <c r="V21" i="1"/>
  <c r="AM19" i="1"/>
  <c r="AN15" i="1"/>
  <c r="AF15" i="1"/>
  <c r="X15" i="1"/>
  <c r="AK13" i="1"/>
  <c r="AC13" i="1"/>
  <c r="U13" i="1"/>
  <c r="AK25" i="1"/>
  <c r="AO11" i="1"/>
  <c r="AG11" i="1"/>
  <c r="Y11" i="1"/>
  <c r="Y9" i="1"/>
  <c r="AJ7" i="1"/>
  <c r="AB7" i="1"/>
  <c r="T7" i="1"/>
  <c r="V25" i="1"/>
  <c r="AD23" i="1"/>
  <c r="AK21" i="1"/>
  <c r="AC21" i="1"/>
  <c r="U21" i="1"/>
  <c r="AI19" i="1"/>
  <c r="AM15" i="1"/>
  <c r="AE15" i="1"/>
  <c r="W15" i="1"/>
  <c r="AJ13" i="1"/>
  <c r="AB13" i="1"/>
  <c r="T13" i="1"/>
  <c r="AJ25" i="1"/>
  <c r="AN11" i="1"/>
  <c r="AF11" i="1"/>
  <c r="X11" i="1"/>
  <c r="X9" i="1"/>
  <c r="AI7" i="1"/>
  <c r="AA7" i="1"/>
  <c r="AL15" i="1"/>
  <c r="AB21" i="1"/>
  <c r="AD15" i="1"/>
  <c r="AO9" i="1"/>
  <c r="W23" i="1"/>
  <c r="AI21" i="1"/>
  <c r="AA21" i="1"/>
  <c r="AE19" i="1"/>
  <c r="AK15" i="1"/>
  <c r="AC15" i="1"/>
  <c r="U15" i="1"/>
  <c r="AH13" i="1"/>
  <c r="Z13" i="1"/>
  <c r="AC25" i="1"/>
  <c r="AL11" i="1"/>
  <c r="AD11" i="1"/>
  <c r="V11" i="1"/>
  <c r="AN9" i="1"/>
  <c r="AO7" i="1"/>
  <c r="AG7" i="1"/>
  <c r="Y7" i="1"/>
  <c r="AJ21" i="1"/>
  <c r="T21" i="1"/>
  <c r="V15" i="1"/>
  <c r="AG25" i="1"/>
  <c r="U9" i="1"/>
  <c r="AH21" i="1"/>
  <c r="AJ15" i="1"/>
  <c r="AB15" i="1"/>
  <c r="AO13" i="1"/>
  <c r="AG13" i="1"/>
  <c r="AK11" i="1"/>
  <c r="AC11" i="1"/>
  <c r="AN7" i="1"/>
  <c r="AF7" i="1"/>
  <c r="AK23" i="1"/>
  <c r="AC23" i="1"/>
  <c r="U23" i="1"/>
  <c r="AO19" i="1"/>
  <c r="AG19" i="1"/>
  <c r="Y19" i="1"/>
  <c r="AH14" i="1"/>
  <c r="Z14" i="1"/>
  <c r="AI25" i="1"/>
  <c r="AA25" i="1"/>
  <c r="AJ10" i="1"/>
  <c r="AB10" i="1"/>
  <c r="T10" i="1"/>
  <c r="AM9" i="1"/>
  <c r="AE9" i="1"/>
  <c r="W9" i="1"/>
  <c r="AQ5" i="1"/>
  <c r="AI5" i="1"/>
  <c r="AA5" i="1"/>
  <c r="AJ23" i="1"/>
  <c r="AB23" i="1"/>
  <c r="T23" i="1"/>
  <c r="AN19" i="1"/>
  <c r="AF19" i="1"/>
  <c r="X19" i="1"/>
  <c r="AO14" i="1"/>
  <c r="AG14" i="1"/>
  <c r="Y14" i="1"/>
  <c r="AH25" i="1"/>
  <c r="Z25" i="1"/>
  <c r="AI10" i="1"/>
  <c r="AA10" i="1"/>
  <c r="AL9" i="1"/>
  <c r="AD9" i="1"/>
  <c r="V9" i="1"/>
  <c r="AP5" i="1"/>
  <c r="AH5" i="1"/>
  <c r="AH23" i="1"/>
  <c r="Z23" i="1"/>
  <c r="AL19" i="1"/>
  <c r="AD19" i="1"/>
  <c r="V19" i="1"/>
  <c r="AM14" i="1"/>
  <c r="AE14" i="1"/>
  <c r="W14" i="1"/>
  <c r="AN25" i="1"/>
  <c r="AF25" i="1"/>
  <c r="X25" i="1"/>
  <c r="AO10" i="1"/>
  <c r="AG10" i="1"/>
  <c r="Y10" i="1"/>
  <c r="AJ9" i="1"/>
  <c r="AB9" i="1"/>
  <c r="T9" i="1"/>
  <c r="AN5" i="1"/>
  <c r="AF5" i="1"/>
  <c r="AO23" i="1"/>
  <c r="AG23" i="1"/>
  <c r="Y23" i="1"/>
  <c r="AK19" i="1"/>
  <c r="AC19" i="1"/>
  <c r="U19" i="1"/>
  <c r="AL14" i="1"/>
  <c r="AD14" i="1"/>
  <c r="V14" i="1"/>
  <c r="AM25" i="1"/>
  <c r="AE25" i="1"/>
  <c r="W25" i="1"/>
  <c r="AN10" i="1"/>
  <c r="AF10" i="1"/>
  <c r="X10" i="1"/>
  <c r="AI9" i="1"/>
  <c r="AA9" i="1"/>
  <c r="AM5" i="1"/>
  <c r="AE5" i="1"/>
  <c r="AN23" i="1"/>
  <c r="AF23" i="1"/>
  <c r="AJ19" i="1"/>
  <c r="AB19" i="1"/>
  <c r="AK14" i="1"/>
  <c r="AC14" i="1"/>
  <c r="AL25" i="1"/>
  <c r="AD25" i="1"/>
  <c r="AM10" i="1"/>
  <c r="AE10" i="1"/>
  <c r="AH9" i="1"/>
  <c r="AL5" i="1"/>
  <c r="AD5" i="1"/>
  <c r="W26" i="1"/>
  <c r="AO35" i="1"/>
  <c r="U35" i="1"/>
  <c r="T35" i="1"/>
  <c r="AO33" i="1"/>
  <c r="AJ33" i="1"/>
  <c r="T31" i="1"/>
  <c r="AI37" i="1"/>
  <c r="AJ46" i="1"/>
  <c r="T46" i="1"/>
  <c r="AF37" i="1"/>
  <c r="AK35" i="1"/>
  <c r="AL34" i="1"/>
  <c r="AI33" i="1"/>
  <c r="AG30" i="1"/>
  <c r="V28" i="1"/>
  <c r="AH46" i="1"/>
  <c r="AB37" i="1"/>
  <c r="AJ35" i="1"/>
  <c r="AK34" i="1"/>
  <c r="AG33" i="1"/>
  <c r="AE30" i="1"/>
  <c r="AN26" i="1"/>
  <c r="AO46" i="1"/>
  <c r="AA28" i="1"/>
  <c r="X46" i="1"/>
  <c r="AG37" i="1"/>
  <c r="AG46" i="1"/>
  <c r="Y37" i="1"/>
  <c r="AI35" i="1"/>
  <c r="AJ34" i="1"/>
  <c r="AF33" i="1"/>
  <c r="U30" i="1"/>
  <c r="AL26" i="1"/>
  <c r="W28" i="1"/>
  <c r="AF46" i="1"/>
  <c r="X37" i="1"/>
  <c r="AC35" i="1"/>
  <c r="X34" i="1"/>
  <c r="Z33" i="1"/>
  <c r="AG26" i="1"/>
  <c r="Y46" i="1"/>
  <c r="AN46" i="1"/>
  <c r="AB46" i="1"/>
  <c r="AM37" i="1"/>
  <c r="W37" i="1"/>
  <c r="Z35" i="1"/>
  <c r="V34" i="1"/>
  <c r="W33" i="1"/>
  <c r="AF26" i="1"/>
  <c r="Z46" i="1"/>
  <c r="AJ37" i="1"/>
  <c r="Y35" i="1"/>
  <c r="U34" i="1"/>
  <c r="T33" i="1"/>
  <c r="AL28" i="1"/>
  <c r="V39" i="1"/>
  <c r="AD39" i="1"/>
  <c r="AL39" i="1"/>
  <c r="Z39" i="1"/>
  <c r="AH39" i="1"/>
  <c r="W39" i="1"/>
  <c r="AG39" i="1"/>
  <c r="X39" i="1"/>
  <c r="AI39" i="1"/>
  <c r="Y39" i="1"/>
  <c r="AJ39" i="1"/>
  <c r="AM39" i="1"/>
  <c r="AA39" i="1"/>
  <c r="AK39" i="1"/>
  <c r="AB39" i="1"/>
  <c r="AE39" i="1"/>
  <c r="AB29" i="1"/>
  <c r="T39" i="1"/>
  <c r="AJ31" i="1"/>
  <c r="U39" i="1"/>
  <c r="AO39" i="1"/>
  <c r="X31" i="1"/>
  <c r="AF31" i="1"/>
  <c r="AN31" i="1"/>
  <c r="Y31" i="1"/>
  <c r="AG31" i="1"/>
  <c r="AO31" i="1"/>
  <c r="AC31" i="1"/>
  <c r="AM31" i="1"/>
  <c r="W31" i="1"/>
  <c r="AI31" i="1"/>
  <c r="V31" i="1"/>
  <c r="AK31" i="1"/>
  <c r="AL31" i="1"/>
  <c r="Z31" i="1"/>
  <c r="AA31" i="1"/>
  <c r="AB31" i="1"/>
  <c r="AD31" i="1"/>
  <c r="AN39" i="1"/>
  <c r="AE31" i="1"/>
  <c r="V29" i="1"/>
  <c r="AD29" i="1"/>
  <c r="AL29" i="1"/>
  <c r="W29" i="1"/>
  <c r="AE29" i="1"/>
  <c r="AM29" i="1"/>
  <c r="AC29" i="1"/>
  <c r="AO29" i="1"/>
  <c r="X29" i="1"/>
  <c r="Y29" i="1"/>
  <c r="AI29" i="1"/>
  <c r="AH29" i="1"/>
  <c r="T29" i="1"/>
  <c r="AJ29" i="1"/>
  <c r="U29" i="1"/>
  <c r="AK29" i="1"/>
  <c r="Z29" i="1"/>
  <c r="AN29" i="1"/>
  <c r="AA29" i="1"/>
  <c r="AG29" i="1"/>
  <c r="AC39" i="1"/>
  <c r="AF29" i="1"/>
  <c r="AA30" i="1"/>
  <c r="AI30" i="1"/>
  <c r="T30" i="1"/>
  <c r="AB30" i="1"/>
  <c r="AJ30" i="1"/>
  <c r="X30" i="1"/>
  <c r="AH30" i="1"/>
  <c r="AD30" i="1"/>
  <c r="AN30" i="1"/>
  <c r="V30" i="1"/>
  <c r="AK30" i="1"/>
  <c r="W30" i="1"/>
  <c r="AL30" i="1"/>
  <c r="Y30" i="1"/>
  <c r="AM30" i="1"/>
  <c r="Z30" i="1"/>
  <c r="AO30" i="1"/>
  <c r="AC30" i="1"/>
  <c r="AF39" i="1"/>
  <c r="U31" i="1"/>
  <c r="AE46" i="1"/>
  <c r="U28" i="1"/>
  <c r="U37" i="1"/>
  <c r="Z37" i="1"/>
  <c r="AH37" i="1"/>
  <c r="V37" i="1"/>
  <c r="AD37" i="1"/>
  <c r="AL37" i="1"/>
  <c r="T26" i="1"/>
  <c r="AB26" i="1"/>
  <c r="AJ26" i="1"/>
  <c r="U26" i="1"/>
  <c r="AC26" i="1"/>
  <c r="AK26" i="1"/>
  <c r="AE26" i="1"/>
  <c r="AO26" i="1"/>
  <c r="X26" i="1"/>
  <c r="AH26" i="1"/>
  <c r="Y26" i="1"/>
  <c r="AI26" i="1"/>
  <c r="AL46" i="1"/>
  <c r="AD46" i="1"/>
  <c r="V46" i="1"/>
  <c r="AO37" i="1"/>
  <c r="AE37" i="1"/>
  <c r="AE34" i="1"/>
  <c r="AE33" i="1"/>
  <c r="AA26" i="1"/>
  <c r="Y28" i="1"/>
  <c r="AG28" i="1"/>
  <c r="AO28" i="1"/>
  <c r="Z28" i="1"/>
  <c r="AH28" i="1"/>
  <c r="X28" i="1"/>
  <c r="AJ28" i="1"/>
  <c r="AC28" i="1"/>
  <c r="AM28" i="1"/>
  <c r="T28" i="1"/>
  <c r="AD28" i="1"/>
  <c r="AN28" i="1"/>
  <c r="AM46" i="1"/>
  <c r="W46" i="1"/>
  <c r="AF34" i="1"/>
  <c r="T34" i="1"/>
  <c r="AK28" i="1"/>
  <c r="W35" i="1"/>
  <c r="AE35" i="1"/>
  <c r="AM35" i="1"/>
  <c r="X35" i="1"/>
  <c r="AF35" i="1"/>
  <c r="AN35" i="1"/>
  <c r="V35" i="1"/>
  <c r="AH35" i="1"/>
  <c r="AB35" i="1"/>
  <c r="AL35" i="1"/>
  <c r="AK46" i="1"/>
  <c r="AC46" i="1"/>
  <c r="U46" i="1"/>
  <c r="AN37" i="1"/>
  <c r="AC37" i="1"/>
  <c r="AD35" i="1"/>
  <c r="AF28" i="1"/>
  <c r="Z26" i="1"/>
  <c r="Z34" i="1"/>
  <c r="AH34" i="1"/>
  <c r="AA34" i="1"/>
  <c r="AI34" i="1"/>
  <c r="AC34" i="1"/>
  <c r="AM34" i="1"/>
  <c r="W34" i="1"/>
  <c r="AG34" i="1"/>
  <c r="AO34" i="1"/>
  <c r="AB34" i="1"/>
  <c r="AE28" i="1"/>
  <c r="U33" i="1"/>
  <c r="AC33" i="1"/>
  <c r="AK33" i="1"/>
  <c r="V33" i="1"/>
  <c r="AD33" i="1"/>
  <c r="AL33" i="1"/>
  <c r="X33" i="1"/>
  <c r="AH33" i="1"/>
  <c r="AB33" i="1"/>
  <c r="AN33" i="1"/>
  <c r="AI46" i="1"/>
  <c r="AK37" i="1"/>
  <c r="AA37" i="1"/>
  <c r="AA35" i="1"/>
  <c r="AN34" i="1"/>
  <c r="Y34" i="1"/>
  <c r="AM33" i="1"/>
  <c r="Y33" i="1"/>
  <c r="AB28" i="1"/>
  <c r="AM26" i="1"/>
  <c r="V26" i="1"/>
  <c r="CK40" i="1" l="1"/>
  <c r="CI40" i="1"/>
  <c r="N5" i="1"/>
  <c r="O5" i="1"/>
  <c r="P5" i="1"/>
  <c r="Q5" i="1"/>
  <c r="R5" i="1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39" i="1"/>
  <c r="O39" i="1"/>
  <c r="P39" i="1"/>
  <c r="Q39" i="1"/>
  <c r="R39" i="1"/>
  <c r="N24" i="1"/>
  <c r="O24" i="1"/>
  <c r="P24" i="1"/>
  <c r="Q24" i="1"/>
  <c r="R24" i="1"/>
  <c r="N25" i="1"/>
  <c r="O25" i="1"/>
  <c r="P25" i="1"/>
  <c r="Q25" i="1"/>
  <c r="R25" i="1"/>
  <c r="N13" i="1"/>
  <c r="O13" i="1"/>
  <c r="P13" i="1"/>
  <c r="Q13" i="1"/>
  <c r="R13" i="1"/>
  <c r="N15" i="1"/>
  <c r="O15" i="1"/>
  <c r="P15" i="1"/>
  <c r="Q15" i="1"/>
  <c r="R15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3" i="1"/>
  <c r="O23" i="1"/>
  <c r="P23" i="1"/>
  <c r="Q23" i="1"/>
  <c r="R23" i="1"/>
  <c r="N29" i="1"/>
  <c r="O29" i="1"/>
  <c r="P29" i="1"/>
  <c r="Q29" i="1"/>
  <c r="R29" i="1"/>
  <c r="N30" i="1"/>
  <c r="O30" i="1"/>
  <c r="P30" i="1"/>
  <c r="Q30" i="1"/>
  <c r="R30" i="1"/>
  <c r="N31" i="1"/>
  <c r="O31" i="1"/>
  <c r="P31" i="1"/>
  <c r="Q31" i="1"/>
  <c r="R31" i="1"/>
  <c r="N34" i="1"/>
  <c r="O34" i="1"/>
  <c r="P34" i="1"/>
  <c r="Q34" i="1"/>
  <c r="R34" i="1"/>
  <c r="N35" i="1"/>
  <c r="O35" i="1"/>
  <c r="P35" i="1"/>
  <c r="Q35" i="1"/>
  <c r="R35" i="1"/>
  <c r="N37" i="1"/>
  <c r="O37" i="1"/>
  <c r="P37" i="1"/>
  <c r="Q37" i="1"/>
  <c r="R37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AT40" i="1" l="1"/>
  <c r="BB40" i="1"/>
  <c r="BJ40" i="1"/>
  <c r="BR40" i="1"/>
  <c r="BZ40" i="1"/>
  <c r="CH40" i="1"/>
  <c r="AU40" i="1"/>
  <c r="BC40" i="1"/>
  <c r="BK40" i="1"/>
  <c r="BS40" i="1"/>
  <c r="CA40" i="1"/>
  <c r="AV40" i="1"/>
  <c r="BD40" i="1"/>
  <c r="BL40" i="1"/>
  <c r="BT40" i="1"/>
  <c r="CB40" i="1"/>
  <c r="AR40" i="1"/>
  <c r="BF40" i="1"/>
  <c r="BQ40" i="1"/>
  <c r="CE40" i="1"/>
  <c r="BX40" i="1"/>
  <c r="AQ40" i="1"/>
  <c r="AS40" i="1"/>
  <c r="BG40" i="1"/>
  <c r="BU40" i="1"/>
  <c r="CF40" i="1"/>
  <c r="AY40" i="1"/>
  <c r="BN40" i="1"/>
  <c r="BO40" i="1"/>
  <c r="BE40" i="1"/>
  <c r="CD40" i="1"/>
  <c r="AW40" i="1"/>
  <c r="BH40" i="1"/>
  <c r="BV40" i="1"/>
  <c r="CG40" i="1"/>
  <c r="BY40" i="1"/>
  <c r="AP40" i="1"/>
  <c r="CC40" i="1"/>
  <c r="AX40" i="1"/>
  <c r="BI40" i="1"/>
  <c r="BW40" i="1"/>
  <c r="BM40" i="1"/>
  <c r="AZ40" i="1"/>
  <c r="BA40" i="1"/>
  <c r="BP40" i="1"/>
  <c r="CK41" i="1"/>
  <c r="CI41" i="1"/>
  <c r="AK40" i="1"/>
  <c r="T40" i="1"/>
  <c r="AJ40" i="1"/>
  <c r="W40" i="1"/>
  <c r="AD40" i="1"/>
  <c r="X40" i="1"/>
  <c r="AE40" i="1"/>
  <c r="AO40" i="1"/>
  <c r="AM40" i="1"/>
  <c r="AG40" i="1"/>
  <c r="AB40" i="1"/>
  <c r="U40" i="1"/>
  <c r="AI40" i="1"/>
  <c r="AL40" i="1"/>
  <c r="AF40" i="1"/>
  <c r="AH40" i="1"/>
  <c r="AN40" i="1"/>
  <c r="Z40" i="1"/>
  <c r="AA40" i="1"/>
  <c r="AC40" i="1"/>
  <c r="Y40" i="1"/>
  <c r="V40" i="1"/>
  <c r="AW41" i="1" l="1"/>
  <c r="BE41" i="1"/>
  <c r="BM41" i="1"/>
  <c r="BU41" i="1"/>
  <c r="CC41" i="1"/>
  <c r="AP41" i="1"/>
  <c r="AX41" i="1"/>
  <c r="BF41" i="1"/>
  <c r="BN41" i="1"/>
  <c r="BV41" i="1"/>
  <c r="CD41" i="1"/>
  <c r="AQ41" i="1"/>
  <c r="AY41" i="1"/>
  <c r="BG41" i="1"/>
  <c r="BO41" i="1"/>
  <c r="BW41" i="1"/>
  <c r="CE41" i="1"/>
  <c r="AZ41" i="1"/>
  <c r="BK41" i="1"/>
  <c r="BY41" i="1"/>
  <c r="AT41" i="1"/>
  <c r="BT41" i="1"/>
  <c r="AV41" i="1"/>
  <c r="BA41" i="1"/>
  <c r="BL41" i="1"/>
  <c r="BZ41" i="1"/>
  <c r="AS41" i="1"/>
  <c r="CF41" i="1"/>
  <c r="BH41" i="1"/>
  <c r="BI41" i="1"/>
  <c r="CH41" i="1"/>
  <c r="BX41" i="1"/>
  <c r="BB41" i="1"/>
  <c r="BP41" i="1"/>
  <c r="CA41" i="1"/>
  <c r="BR41" i="1"/>
  <c r="CG41" i="1"/>
  <c r="BJ41" i="1"/>
  <c r="AR41" i="1"/>
  <c r="BC41" i="1"/>
  <c r="BQ41" i="1"/>
  <c r="CB41" i="1"/>
  <c r="BD41" i="1"/>
  <c r="BS41" i="1"/>
  <c r="AU41" i="1"/>
  <c r="AC41" i="1"/>
  <c r="V41" i="1"/>
  <c r="AD41" i="1"/>
  <c r="U41" i="1"/>
  <c r="X41" i="1"/>
  <c r="AG41" i="1"/>
  <c r="AA41" i="1"/>
  <c r="AF41" i="1"/>
  <c r="Z41" i="1"/>
  <c r="AO41" i="1"/>
  <c r="AN41" i="1"/>
  <c r="W41" i="1"/>
  <c r="AK41" i="1"/>
  <c r="T41" i="1"/>
  <c r="AL41" i="1"/>
  <c r="AE41" i="1"/>
  <c r="AB41" i="1"/>
  <c r="AH41" i="1"/>
  <c r="AI41" i="1"/>
  <c r="AM41" i="1"/>
  <c r="AJ41" i="1"/>
  <c r="Y41" i="1"/>
  <c r="CI42" i="1"/>
  <c r="CK42" i="1"/>
  <c r="AR42" i="1" l="1"/>
  <c r="AZ42" i="1"/>
  <c r="BH42" i="1"/>
  <c r="BP42" i="1"/>
  <c r="BX42" i="1"/>
  <c r="CF42" i="1"/>
  <c r="AS42" i="1"/>
  <c r="BA42" i="1"/>
  <c r="BI42" i="1"/>
  <c r="BQ42" i="1"/>
  <c r="BY42" i="1"/>
  <c r="CG42" i="1"/>
  <c r="AT42" i="1"/>
  <c r="BB42" i="1"/>
  <c r="BJ42" i="1"/>
  <c r="BR42" i="1"/>
  <c r="BZ42" i="1"/>
  <c r="CH42" i="1"/>
  <c r="AQ42" i="1"/>
  <c r="BE42" i="1"/>
  <c r="BS42" i="1"/>
  <c r="CD42" i="1"/>
  <c r="AX42" i="1"/>
  <c r="BM42" i="1"/>
  <c r="CB42" i="1"/>
  <c r="BO42" i="1"/>
  <c r="AU42" i="1"/>
  <c r="BF42" i="1"/>
  <c r="BT42" i="1"/>
  <c r="CE42" i="1"/>
  <c r="BW42" i="1"/>
  <c r="AY42" i="1"/>
  <c r="BD42" i="1"/>
  <c r="AV42" i="1"/>
  <c r="BG42" i="1"/>
  <c r="BU42" i="1"/>
  <c r="BC42" i="1"/>
  <c r="CC42" i="1"/>
  <c r="AW42" i="1"/>
  <c r="BK42" i="1"/>
  <c r="BV42" i="1"/>
  <c r="BL42" i="1"/>
  <c r="CA42" i="1"/>
  <c r="BN42" i="1"/>
  <c r="AP42" i="1"/>
  <c r="CK43" i="1"/>
  <c r="CI43" i="1"/>
  <c r="AD42" i="1"/>
  <c r="AH42" i="1"/>
  <c r="AB42" i="1"/>
  <c r="AG42" i="1"/>
  <c r="V42" i="1"/>
  <c r="AN42" i="1"/>
  <c r="AO42" i="1"/>
  <c r="U42" i="1"/>
  <c r="AI42" i="1"/>
  <c r="AM42" i="1"/>
  <c r="AC42" i="1"/>
  <c r="AL42" i="1"/>
  <c r="AJ42" i="1"/>
  <c r="Y42" i="1"/>
  <c r="W42" i="1"/>
  <c r="AK42" i="1"/>
  <c r="AA42" i="1"/>
  <c r="AF42" i="1"/>
  <c r="T42" i="1"/>
  <c r="Z42" i="1"/>
  <c r="X42" i="1"/>
  <c r="AE42" i="1"/>
  <c r="AU43" i="1" l="1"/>
  <c r="BC43" i="1"/>
  <c r="BK43" i="1"/>
  <c r="BS43" i="1"/>
  <c r="CA43" i="1"/>
  <c r="AV43" i="1"/>
  <c r="BD43" i="1"/>
  <c r="BL43" i="1"/>
  <c r="BT43" i="1"/>
  <c r="CB43" i="1"/>
  <c r="AW43" i="1"/>
  <c r="BE43" i="1"/>
  <c r="BM43" i="1"/>
  <c r="BU43" i="1"/>
  <c r="CC43" i="1"/>
  <c r="AY43" i="1"/>
  <c r="BJ43" i="1"/>
  <c r="BX43" i="1"/>
  <c r="BQ43" i="1"/>
  <c r="CH43" i="1"/>
  <c r="AZ43" i="1"/>
  <c r="BN43" i="1"/>
  <c r="BY43" i="1"/>
  <c r="BF43" i="1"/>
  <c r="AS43" i="1"/>
  <c r="CF43" i="1"/>
  <c r="AT43" i="1"/>
  <c r="CG43" i="1"/>
  <c r="AX43" i="1"/>
  <c r="BI43" i="1"/>
  <c r="AP43" i="1"/>
  <c r="BA43" i="1"/>
  <c r="BO43" i="1"/>
  <c r="BZ43" i="1"/>
  <c r="AR43" i="1"/>
  <c r="CE43" i="1"/>
  <c r="BG43" i="1"/>
  <c r="BV43" i="1"/>
  <c r="BW43" i="1"/>
  <c r="AQ43" i="1"/>
  <c r="BB43" i="1"/>
  <c r="BP43" i="1"/>
  <c r="CD43" i="1"/>
  <c r="BR43" i="1"/>
  <c r="BH43" i="1"/>
  <c r="CI44" i="1"/>
  <c r="CK44" i="1"/>
  <c r="AM43" i="1"/>
  <c r="AI43" i="1"/>
  <c r="AO43" i="1"/>
  <c r="AL43" i="1"/>
  <c r="AN43" i="1"/>
  <c r="AJ43" i="1"/>
  <c r="AK43" i="1"/>
  <c r="AG43" i="1"/>
  <c r="AH43" i="1"/>
  <c r="AP44" i="1" l="1"/>
  <c r="AX44" i="1"/>
  <c r="BF44" i="1"/>
  <c r="BN44" i="1"/>
  <c r="BV44" i="1"/>
  <c r="CD44" i="1"/>
  <c r="AQ44" i="1"/>
  <c r="AY44" i="1"/>
  <c r="BG44" i="1"/>
  <c r="BO44" i="1"/>
  <c r="BW44" i="1"/>
  <c r="CE44" i="1"/>
  <c r="AR44" i="1"/>
  <c r="AZ44" i="1"/>
  <c r="BH44" i="1"/>
  <c r="BP44" i="1"/>
  <c r="BX44" i="1"/>
  <c r="CF44" i="1"/>
  <c r="AS44" i="1"/>
  <c r="BD44" i="1"/>
  <c r="BR44" i="1"/>
  <c r="CC44" i="1"/>
  <c r="BA44" i="1"/>
  <c r="BB44" i="1"/>
  <c r="AT44" i="1"/>
  <c r="BE44" i="1"/>
  <c r="BS44" i="1"/>
  <c r="CG44" i="1"/>
  <c r="BK44" i="1"/>
  <c r="BY44" i="1"/>
  <c r="CA44" i="1"/>
  <c r="BC44" i="1"/>
  <c r="BQ44" i="1"/>
  <c r="AU44" i="1"/>
  <c r="BI44" i="1"/>
  <c r="BT44" i="1"/>
  <c r="CH44" i="1"/>
  <c r="BL44" i="1"/>
  <c r="CB44" i="1"/>
  <c r="AV44" i="1"/>
  <c r="BJ44" i="1"/>
  <c r="BU44" i="1"/>
  <c r="AW44" i="1"/>
  <c r="BZ44" i="1"/>
  <c r="BM44" i="1"/>
  <c r="CK45" i="1"/>
  <c r="CI45" i="1"/>
  <c r="AM44" i="1"/>
  <c r="AL44" i="1"/>
  <c r="AG44" i="1"/>
  <c r="AH44" i="1"/>
  <c r="AI44" i="1"/>
  <c r="AN44" i="1"/>
  <c r="AK44" i="1"/>
  <c r="AJ44" i="1"/>
  <c r="AO44" i="1"/>
  <c r="AS45" i="1" l="1"/>
  <c r="BA45" i="1"/>
  <c r="BI45" i="1"/>
  <c r="BQ45" i="1"/>
  <c r="BY45" i="1"/>
  <c r="CG45" i="1"/>
  <c r="AT45" i="1"/>
  <c r="BB45" i="1"/>
  <c r="BJ45" i="1"/>
  <c r="BR45" i="1"/>
  <c r="BZ45" i="1"/>
  <c r="CH45" i="1"/>
  <c r="AU45" i="1"/>
  <c r="BC45" i="1"/>
  <c r="BK45" i="1"/>
  <c r="BS45" i="1"/>
  <c r="CA45" i="1"/>
  <c r="AX45" i="1"/>
  <c r="BL45" i="1"/>
  <c r="BW45" i="1"/>
  <c r="AQ45" i="1"/>
  <c r="BF45" i="1"/>
  <c r="BU45" i="1"/>
  <c r="AW45" i="1"/>
  <c r="AY45" i="1"/>
  <c r="BM45" i="1"/>
  <c r="BX45" i="1"/>
  <c r="BP45" i="1"/>
  <c r="AR45" i="1"/>
  <c r="BG45" i="1"/>
  <c r="BH45" i="1"/>
  <c r="AZ45" i="1"/>
  <c r="BN45" i="1"/>
  <c r="CB45" i="1"/>
  <c r="BE45" i="1"/>
  <c r="CE45" i="1"/>
  <c r="AV45" i="1"/>
  <c r="BV45" i="1"/>
  <c r="AP45" i="1"/>
  <c r="BD45" i="1"/>
  <c r="BO45" i="1"/>
  <c r="CC45" i="1"/>
  <c r="CD45" i="1"/>
  <c r="BT45" i="1"/>
  <c r="CF45" i="1"/>
  <c r="AI45" i="1"/>
  <c r="AO45" i="1"/>
  <c r="AG45" i="1"/>
  <c r="AN45" i="1"/>
  <c r="AM45" i="1"/>
  <c r="AJ45" i="1"/>
  <c r="AK45" i="1"/>
  <c r="AH45" i="1"/>
  <c r="A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Barış oğuz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Barış oğuz:</t>
        </r>
        <r>
          <rPr>
            <sz val="9"/>
            <color indexed="81"/>
            <rFont val="Tahoma"/>
            <family val="2"/>
            <charset val="162"/>
          </rPr>
          <t xml:space="preserve">
Şampiyon 
5S Kurulu
Saha Sorumluları
Liderler
Saha çalışanları </t>
        </r>
      </text>
    </comment>
  </commentList>
</comments>
</file>

<file path=xl/sharedStrings.xml><?xml version="1.0" encoding="utf-8"?>
<sst xmlns="http://schemas.openxmlformats.org/spreadsheetml/2006/main" count="266" uniqueCount="107">
  <si>
    <t>KONU</t>
  </si>
  <si>
    <t>İÇERİK</t>
  </si>
  <si>
    <t>Konu no</t>
  </si>
  <si>
    <t>Sorumlular</t>
  </si>
  <si>
    <t>SÜRE (saat)</t>
  </si>
  <si>
    <t>Gerçekleşme tarihi</t>
  </si>
  <si>
    <t xml:space="preserve">Verilerin Gönderilmesi için son Gün </t>
  </si>
  <si>
    <t xml:space="preserve">Çalışma sahasının değerlendirilmesi verilerin toparlanması </t>
  </si>
  <si>
    <t xml:space="preserve">Saha Israflarının ölçümlemmesi Hareket bekleme stok hatalı üretim v.s. </t>
  </si>
  <si>
    <t>Oluşturulmuş pano standarlarına uygun panoların tedarik edilmesi</t>
  </si>
  <si>
    <t xml:space="preserve">Denetim Planının Hazırlanması </t>
  </si>
  <si>
    <t xml:space="preserve">Kurumsal raporlama puanının hesaplanması </t>
  </si>
  <si>
    <t xml:space="preserve">Kaizen formunun hazırlanamsı </t>
  </si>
  <si>
    <t>Ayıklama gözden geçirilmesi</t>
  </si>
  <si>
    <t xml:space="preserve">Program uygulama destek </t>
  </si>
  <si>
    <t xml:space="preserve">Düzenleme adımı gözden geçirme </t>
  </si>
  <si>
    <t xml:space="preserve">Temizleme adımı gözden geçirme </t>
  </si>
  <si>
    <t xml:space="preserve">Standartlaştırma adımı gözden geçirme </t>
  </si>
  <si>
    <t xml:space="preserve">Disiplin  adımı gözden geçirme </t>
  </si>
  <si>
    <t>Çekilen resimlerin yeterlilik açısından incelenerek atölye bazında ayrıştırılıp tanımlı bir yerde yedeklenmesi</t>
  </si>
  <si>
    <t xml:space="preserve">Prosedür taslağının hazırlanarak çalışan  tüm personele eğitimlerinin verilmeye başlanması </t>
  </si>
  <si>
    <t xml:space="preserve">Saha mevcut yerleşim planının çıkarılarak 5S panosuna asılması </t>
  </si>
  <si>
    <t>7 Israf saha çalışnaları bilgilendirme ****</t>
  </si>
  <si>
    <t xml:space="preserve">Kazien formunun devreye alınmak üzere yayınlanması </t>
  </si>
  <si>
    <t xml:space="preserve">Personelin denetleme sorgulama ve denetlenebilme yetkinliğinin artırılması için Denetim planları ve denetçi takımının denetimlere başması  </t>
  </si>
  <si>
    <t>Görsel fabrikaya geçişteki en önemli adım olan görsel kurallar kitapçıgının yayınlanarak eğitimlerinin verilmesi</t>
  </si>
  <si>
    <t xml:space="preserve">Kurumsal raporlamaya entegrasyon </t>
  </si>
  <si>
    <t>Nisan</t>
  </si>
  <si>
    <t>Mayıs</t>
  </si>
  <si>
    <t>Temmuz</t>
  </si>
  <si>
    <t>Haziran</t>
  </si>
  <si>
    <t>Ağustos</t>
  </si>
  <si>
    <t>Eylül</t>
  </si>
  <si>
    <t>Ekim</t>
  </si>
  <si>
    <t>Kasım</t>
  </si>
  <si>
    <t>Aralık</t>
  </si>
  <si>
    <t>Ocak</t>
  </si>
  <si>
    <t>Şubat</t>
  </si>
  <si>
    <t>Mart</t>
  </si>
  <si>
    <t xml:space="preserve">5S kurumsal afişlerin hazırlanması </t>
  </si>
  <si>
    <t xml:space="preserve">Genel müdürlük kurumsal afişlerinin oluşturulması </t>
  </si>
  <si>
    <t>Çalışma grubunun belirlenerek iletişim kanallarının kurulması Whatsapp v.b.</t>
  </si>
  <si>
    <t>Saha yerleşim planlarının standardının belirlenmesi</t>
  </si>
  <si>
    <t xml:space="preserve">Görsel kontrol klavuzunun hazırlanaması </t>
  </si>
  <si>
    <t>Ayıklama Adımı
(Kırmızı etiket uygulaması ve gerekli gereksiz malzeme kavramlarının sahada uygulanması )</t>
  </si>
  <si>
    <t>Düzenleme Adımı
(Görsel fabrika yaklaşımına uygun olarak sahanın düzenlenmesi, Denetim sistematiğinin oluşturulması ve deneme denetimlerin devreye alınması )</t>
  </si>
  <si>
    <t>Temizleme Adımı
(Karşı önlemler yaklaşımının saha uygulamaları ile belirlenmesi Kaizen A3 raporlama gibi tekniklerin Kirlilik kaynakları başlanğıç alınarak uygulanması)</t>
  </si>
  <si>
    <t xml:space="preserve">Standartlaştırma Adımı 
(En iyi uygulamaların belirlenerek uygulama sahaları için standart olarak tanımlanmasını sağlamak, Eğitici operatörler yetistirmek ve "OPL" bir nokta öğrenelim uygulamasının devreye alınması) </t>
  </si>
  <si>
    <t xml:space="preserve">Disiplin 
(Başaltılan Denetim, Eğitim, Sürekli gelişim metodolojilerin sistem içerisinde bir fonksiyon olarak tanımlanması ve sürekli yapılmasının garanti altına alınması) </t>
  </si>
  <si>
    <t>Düzenleme adımı bilgilendirme Motta:"Her şeyin bir yeri var"</t>
  </si>
  <si>
    <t>Temizleme adımı bilgilendirme Motta: "Herşey ilk günkü gibi"</t>
  </si>
  <si>
    <t xml:space="preserve">Kasım </t>
  </si>
  <si>
    <t>H</t>
  </si>
  <si>
    <t>İK</t>
  </si>
  <si>
    <t>CI</t>
  </si>
  <si>
    <t>L</t>
  </si>
  <si>
    <t>7 Israf bilgilendirme</t>
  </si>
  <si>
    <t xml:space="preserve">8 Amir davranışı Eğitimi </t>
  </si>
  <si>
    <t>Yöneticiler İçin Yalın Eğitimi</t>
  </si>
  <si>
    <t xml:space="preserve">Temel 5S eğitimi </t>
  </si>
  <si>
    <t xml:space="preserve">Vardiya amirlerinin yetkinliğinin artırılarak projede destek ekibi haline getirecek görev ve sorumlulukların aktarılması </t>
  </si>
  <si>
    <t>Yapılacak proje ile ilgili tüm yöneticilerin bilgilendirilmesi</t>
  </si>
  <si>
    <t xml:space="preserve">Bir nokta öğrenelim formunun hazırlanması </t>
  </si>
  <si>
    <t xml:space="preserve">Ocak </t>
  </si>
  <si>
    <t>Subat</t>
  </si>
  <si>
    <t>Planlanan Başlama tarihi</t>
  </si>
  <si>
    <t>Bir nokta öğrenelim formunun devreye alınması</t>
  </si>
  <si>
    <t>Çalışanlarının öğrenme ve öğretme yetkinliğinin artırma ve davranış değişimi</t>
  </si>
  <si>
    <t xml:space="preserve">Kaizen formunun devreye alınması </t>
  </si>
  <si>
    <t xml:space="preserve">Bir nokta öğrenelim eğitimlerinin verilerek sistemin yaygınlaştırılması </t>
  </si>
  <si>
    <t xml:space="preserve">Kademeli denetim sisteminin yaygınlaştırılması </t>
  </si>
  <si>
    <t xml:space="preserve">Haziran </t>
  </si>
  <si>
    <t xml:space="preserve">Ekim </t>
  </si>
  <si>
    <t xml:space="preserve">Mevcut durumun Raporlanması sunumu </t>
  </si>
  <si>
    <t xml:space="preserve">Çalışma takımının yenilenmesi </t>
  </si>
  <si>
    <t>Pano standardı gözden geçirilerek eksiklerinin farkedilmesi</t>
  </si>
  <si>
    <t xml:space="preserve">Hazırlanmış olan 5S prosedürünün yayınlanması </t>
  </si>
  <si>
    <t xml:space="preserve">Ayıklama adımı aracı olan Kırmızı etiketlerin hazırlanması ve sahaya dağıtımı </t>
  </si>
  <si>
    <t xml:space="preserve">Tutulmakta olan Saha performans göstergelerinin toplanarak raporlanmasının sağlanması  </t>
  </si>
  <si>
    <t xml:space="preserve">İlgili sahada yapılan işlerin sayısal sonuçlarının ölçümlerinin 5S birimi tarafından yayınlanması </t>
  </si>
  <si>
    <t xml:space="preserve">Mavi yaka personele amirleri nezaretinde bitmiş projelerden ve faydalarının anlatılarak </t>
  </si>
  <si>
    <t xml:space="preserve">Sloganlar </t>
  </si>
  <si>
    <t xml:space="preserve">Temizlik </t>
  </si>
  <si>
    <t>Verimlilik birimi tarafından çekilen Saha resimlerinin arşivlenmesi</t>
  </si>
  <si>
    <t>Temizlik herkezin işidir</t>
  </si>
  <si>
    <t xml:space="preserve">Herşeyin bir yeri var herşey yerli yerinde </t>
  </si>
  <si>
    <t>Sahada gereksiz malzeme bulundurmam</t>
  </si>
  <si>
    <t xml:space="preserve">Herşey ilk günkü halinde tutarım </t>
  </si>
  <si>
    <t xml:space="preserve">Herşey her an kullanıma hazır. </t>
  </si>
  <si>
    <t xml:space="preserve">Yarım iş bırakmam </t>
  </si>
  <si>
    <t xml:space="preserve">Öğren, Öğret </t>
  </si>
  <si>
    <t>Ayıklama danışmanlığı Motta: " Sahamda gereksiz malzeme bulundurmam"</t>
  </si>
  <si>
    <t>Vardiya toplantısının eksiklerinin tamalanması</t>
  </si>
  <si>
    <t xml:space="preserve">Saha vardiya devir formunun eksiklerinin tamamlanması </t>
  </si>
  <si>
    <t>A</t>
  </si>
  <si>
    <t>B</t>
  </si>
  <si>
    <t>C</t>
  </si>
  <si>
    <t>D</t>
  </si>
  <si>
    <t>E</t>
  </si>
  <si>
    <t>F</t>
  </si>
  <si>
    <t xml:space="preserve">Proje sunum </t>
  </si>
  <si>
    <t>Pano uygulamasının eksiklerinin giderilmesi</t>
  </si>
  <si>
    <t>Temizlik aşaması formlarının tamamlanması</t>
  </si>
  <si>
    <t>Temizlik planı ve aksiyon takip dökümanının tamamlanması</t>
  </si>
  <si>
    <t>Standartlaştırma adımı bilgilendirme Motta:"TT'de kural oluştururve uyarız"</t>
  </si>
  <si>
    <t>Disiplin  adımı bilgilendirme Motta:"Her an Denetlerim denetlenirim"</t>
  </si>
  <si>
    <r>
      <rPr>
        <b/>
        <sz val="28"/>
        <rFont val="Barlow Condensed"/>
      </rPr>
      <t xml:space="preserve">ERW Osmaniye "5S Kültürü Çalışma Programı" </t>
    </r>
    <r>
      <rPr>
        <b/>
        <sz val="28"/>
        <rFont val="Barlow Condensed ExtraLigh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</si>
</sst>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.00\ _T_L_-;\-* #,##0.00\ _T_L_-;_-* &quot;-&quot;??\ _T_L_-;_-@_-"/>
    <numFmt numFmtId="166" formatCode="d"/>
    <numFmt numFmtId="167" formatCode="[$-F800]dddd\,\ mmmm\ dd\,\ yyyy"/>
    <numFmt numFmtId="168" formatCode="_-[$$-409]* #,##0.00_ ;_-[$$-409]* \-#,##0.00\ ;_-[$$-409]* &quot;-&quot;??_ ;_-@_ "/>
  </numFmts>
  <fonts count="39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35"/>
      <color theme="4"/>
      <name val="Calibri"/>
      <family val="2"/>
      <scheme val="minor"/>
    </font>
    <font>
      <sz val="11"/>
      <color rgb="FF000000"/>
      <name val="Cambria"/>
      <family val="2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Calibri"/>
      <family val="2"/>
      <scheme val="minor"/>
    </font>
    <font>
      <sz val="16"/>
      <name val="Barlow Condensed ExtraLight"/>
      <charset val="162"/>
    </font>
    <font>
      <sz val="12"/>
      <name val="Barlow Condensed ExtraLight"/>
      <charset val="162"/>
    </font>
    <font>
      <b/>
      <sz val="11"/>
      <name val="Barlow Condensed ExtraLight"/>
      <charset val="162"/>
    </font>
    <font>
      <sz val="10"/>
      <name val="Barlow Condensed ExtraLight"/>
      <charset val="162"/>
    </font>
    <font>
      <sz val="11"/>
      <name val="Barlow Condensed ExtraLight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6"/>
      <color theme="0"/>
      <name val="Barlow Condensed ExtraLight"/>
      <charset val="162"/>
    </font>
    <font>
      <sz val="14"/>
      <name val="Barlow Condensed ExtraLight"/>
      <charset val="162"/>
    </font>
    <font>
      <sz val="22"/>
      <name val="Barlow Condensed ExtraLight"/>
      <charset val="162"/>
    </font>
    <font>
      <b/>
      <sz val="22"/>
      <color theme="0"/>
      <name val="Barlow Condensed ExtraLight"/>
      <charset val="162"/>
    </font>
    <font>
      <sz val="11"/>
      <color rgb="FF9C5700"/>
      <name val="Calibri"/>
      <family val="2"/>
      <charset val="162"/>
      <scheme val="minor"/>
    </font>
    <font>
      <sz val="12"/>
      <color theme="0"/>
      <name val="Barlow Condensed ExtraLight"/>
    </font>
    <font>
      <sz val="22"/>
      <name val="Barlow Condensed ExtraLight"/>
    </font>
    <font>
      <b/>
      <sz val="28"/>
      <name val="Barlow Condensed ExtraLight"/>
    </font>
    <font>
      <b/>
      <sz val="22"/>
      <color theme="0"/>
      <name val="Barlow Condensed ExtraLight"/>
    </font>
    <font>
      <sz val="12"/>
      <name val="Barlow Condensed ExtraLight"/>
    </font>
    <font>
      <b/>
      <sz val="11"/>
      <name val="Barlow Condensed ExtraLight"/>
    </font>
    <font>
      <b/>
      <sz val="28"/>
      <name val="Barlow Condensed"/>
    </font>
    <font>
      <sz val="10"/>
      <name val="Arial"/>
      <family val="2"/>
    </font>
    <font>
      <sz val="8"/>
      <name val="Arial"/>
      <charset val="162"/>
    </font>
    <font>
      <sz val="14"/>
      <name val="Arial"/>
      <family val="2"/>
    </font>
    <font>
      <b/>
      <sz val="16"/>
      <color theme="0"/>
      <name val="Barlow Condensed ExtraLight"/>
    </font>
    <font>
      <sz val="16"/>
      <color theme="0" tint="-0.249977111117893"/>
      <name val="Barlow Condensed ExtraLight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4" fillId="0" borderId="0">
      <alignment vertical="top"/>
    </xf>
    <xf numFmtId="0" fontId="5" fillId="4" borderId="0" applyBorder="0" applyProtection="0">
      <alignment horizontal="left" vertical="top" wrapText="1" indent="1"/>
    </xf>
    <xf numFmtId="166" fontId="6" fillId="0" borderId="0">
      <alignment horizontal="left" indent="1"/>
    </xf>
    <xf numFmtId="0" fontId="7" fillId="0" borderId="20" applyNumberFormat="0" applyFill="0" applyProtection="0">
      <alignment horizontal="left" vertical="center" indent="1"/>
    </xf>
    <xf numFmtId="0" fontId="8" fillId="0" borderId="0" applyFill="0" applyBorder="0" applyProtection="0">
      <alignment vertical="center"/>
    </xf>
    <xf numFmtId="0" fontId="9" fillId="0" borderId="22" applyFill="0" applyProtection="0">
      <alignment horizontal="left" vertical="top" wrapText="1" indent="1"/>
    </xf>
    <xf numFmtId="0" fontId="10" fillId="0" borderId="21" applyFill="0" applyProtection="0">
      <alignment horizontal="left" vertical="center" wrapText="1" indent="1"/>
    </xf>
    <xf numFmtId="0" fontId="11" fillId="0" borderId="0" applyFill="0" applyProtection="0">
      <alignment horizontal="left" vertical="top" wrapText="1" indent="1"/>
    </xf>
    <xf numFmtId="0" fontId="1" fillId="0" borderId="0"/>
    <xf numFmtId="0" fontId="12" fillId="0" borderId="0">
      <alignment vertical="center"/>
    </xf>
    <xf numFmtId="0" fontId="13" fillId="0" borderId="0">
      <alignment vertical="center"/>
    </xf>
    <xf numFmtId="0" fontId="2" fillId="0" borderId="0"/>
    <xf numFmtId="0" fontId="14" fillId="0" borderId="0"/>
    <xf numFmtId="164" fontId="1" fillId="0" borderId="0" applyFont="0" applyFill="0" applyBorder="0" applyAlignment="0" applyProtection="0"/>
    <xf numFmtId="0" fontId="26" fillId="7" borderId="0" applyNumberFormat="0" applyBorder="0" applyAlignment="0" applyProtection="0"/>
  </cellStyleXfs>
  <cellXfs count="122">
    <xf numFmtId="0" fontId="0" fillId="0" borderId="0" xfId="0"/>
    <xf numFmtId="0" fontId="15" fillId="0" borderId="9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5" fontId="15" fillId="0" borderId="1" xfId="1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5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26" fillId="7" borderId="12" xfId="16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14" fontId="26" fillId="7" borderId="11" xfId="16" applyNumberFormat="1" applyBorder="1" applyAlignment="1">
      <alignment horizontal="center" vertical="center" wrapText="1"/>
    </xf>
    <xf numFmtId="0" fontId="15" fillId="0" borderId="28" xfId="0" applyFont="1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wrapText="1"/>
    </xf>
    <xf numFmtId="0" fontId="34" fillId="0" borderId="0" xfId="0" applyFont="1"/>
    <xf numFmtId="0" fontId="36" fillId="0" borderId="0" xfId="0" applyFont="1"/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6" fillId="0" borderId="3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2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wrapText="1"/>
    </xf>
    <xf numFmtId="0" fontId="37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wrapText="1"/>
    </xf>
    <xf numFmtId="0" fontId="16" fillId="5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 wrapText="1"/>
    </xf>
    <xf numFmtId="168" fontId="19" fillId="5" borderId="0" xfId="0" applyNumberFormat="1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4" fontId="15" fillId="5" borderId="0" xfId="0" applyNumberFormat="1" applyFont="1" applyFill="1" applyAlignment="1">
      <alignment wrapText="1"/>
    </xf>
    <xf numFmtId="167" fontId="15" fillId="5" borderId="0" xfId="0" applyNumberFormat="1" applyFont="1" applyFill="1" applyAlignment="1">
      <alignment wrapText="1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38" fillId="5" borderId="0" xfId="0" applyFont="1" applyFill="1" applyAlignment="1">
      <alignment wrapText="1"/>
    </xf>
    <xf numFmtId="165" fontId="38" fillId="5" borderId="0" xfId="1" applyFont="1" applyFill="1" applyBorder="1" applyAlignment="1">
      <alignment wrapText="1"/>
    </xf>
    <xf numFmtId="167" fontId="38" fillId="5" borderId="0" xfId="0" applyNumberFormat="1" applyFont="1" applyFill="1" applyAlignment="1">
      <alignment wrapText="1"/>
    </xf>
    <xf numFmtId="0" fontId="29" fillId="0" borderId="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27" xfId="0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6" fillId="7" borderId="5" xfId="16" applyBorder="1" applyAlignment="1">
      <alignment horizontal="center" vertical="center" wrapText="1"/>
    </xf>
    <xf numFmtId="0" fontId="26" fillId="7" borderId="12" xfId="16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right" vertical="center" wrapText="1"/>
    </xf>
    <xf numFmtId="0" fontId="29" fillId="0" borderId="15" xfId="0" applyFont="1" applyBorder="1" applyAlignment="1">
      <alignment horizontal="right" vertical="center" wrapText="1"/>
    </xf>
    <xf numFmtId="0" fontId="29" fillId="0" borderId="16" xfId="0" applyFont="1" applyBorder="1" applyAlignment="1">
      <alignment horizontal="right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17">
    <cellStyle name="Ana Başlık 2" xfId="6" xr:uid="{00000000-0005-0000-0000-000000000000}"/>
    <cellStyle name="Başlık 1 2" xfId="5" xr:uid="{00000000-0005-0000-0000-000001000000}"/>
    <cellStyle name="Başlık 4 2" xfId="3" xr:uid="{00000000-0005-0000-0000-000002000000}"/>
    <cellStyle name="Gün" xfId="4" xr:uid="{00000000-0005-0000-0000-000003000000}"/>
    <cellStyle name="Gün Ayrıntısı" xfId="7" xr:uid="{00000000-0005-0000-0000-000004000000}"/>
    <cellStyle name="Normal" xfId="0" builtinId="0"/>
    <cellStyle name="Normal 2" xfId="2" xr:uid="{00000000-0005-0000-0000-000006000000}"/>
    <cellStyle name="Normal 2 2" xfId="11" xr:uid="{00000000-0005-0000-0000-000007000000}"/>
    <cellStyle name="Normal 2 2 2" xfId="13" xr:uid="{00000000-0005-0000-0000-000008000000}"/>
    <cellStyle name="Normal 23" xfId="12" xr:uid="{00000000-0005-0000-0000-000009000000}"/>
    <cellStyle name="Normal 3" xfId="10" xr:uid="{00000000-0005-0000-0000-00000A000000}"/>
    <cellStyle name="Normal 4" xfId="14" xr:uid="{00000000-0005-0000-0000-00000B000000}"/>
    <cellStyle name="Notlar" xfId="9" xr:uid="{00000000-0005-0000-0000-00000C000000}"/>
    <cellStyle name="Notlar Başlığı" xfId="8" xr:uid="{00000000-0005-0000-0000-00000D000000}"/>
    <cellStyle name="Nötr" xfId="16" builtinId="28"/>
    <cellStyle name="Virgül" xfId="1" builtinId="3"/>
    <cellStyle name="Virgül 2" xfId="15" xr:uid="{00000000-0005-0000-0000-00000F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66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125506</xdr:colOff>
      <xdr:row>1</xdr:row>
      <xdr:rowOff>125506</xdr:rowOff>
    </xdr:from>
    <xdr:to>
      <xdr:col>3</xdr:col>
      <xdr:colOff>1448361</xdr:colOff>
      <xdr:row>2</xdr:row>
      <xdr:rowOff>480733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1F62660-1D32-DA20-A838-FAE05296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1" y="555812"/>
          <a:ext cx="4505325" cy="1009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vsim%20foto&#287;rafl&#305;%20takvi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&#305;&#351;/Desktop/mkek%205s/MKEK%20Muhimmat%20toplant&#305;%20plan&#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kademik%20takvim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"/>
      <sheetName val="Şubat"/>
      <sheetName val="Mart"/>
      <sheetName val="Nisan"/>
      <sheetName val="Mayıs"/>
      <sheetName val="Haziran"/>
      <sheetName val="Temmuz"/>
      <sheetName val="Ağustos"/>
      <sheetName val="Ekim"/>
      <sheetName val="Kasım"/>
      <sheetName val="Aralık"/>
    </sheetNames>
    <sheetDataSet>
      <sheetData sheetId="0" refreshError="1">
        <row r="5">
          <cell r="K5">
            <v>2021</v>
          </cell>
          <cell r="L5" t="str">
            <v>Pazar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.gün"/>
      <sheetName val="4.gün"/>
      <sheetName val="En iyi denetçi"/>
      <sheetName val="en iyi grup"/>
      <sheetName val="Sayfa9"/>
      <sheetName val="Denetçiler "/>
      <sheetName val="Sayfa1"/>
      <sheetName val="Toplam "/>
      <sheetName val="CHskdok"/>
      <sheetName val="chmekbak1"/>
      <sheetName val="chelkbakım"/>
      <sheetName val="serithadde"/>
      <sheetName val="hhmekbak2"/>
      <sheetName val="hhmekbak1"/>
      <sheetName val="hhelekbak"/>
      <sheetName val="chaodası"/>
      <sheetName val="MKEK Muhimmat toplantı plan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kvim"/>
    </sheetNames>
    <sheetDataSet>
      <sheetData sheetId="0">
        <row r="1">
          <cell r="C1" t="str">
            <v>Ağustos</v>
          </cell>
        </row>
        <row r="15">
          <cell r="C15" t="str">
            <v>Eylül</v>
          </cell>
        </row>
        <row r="29">
          <cell r="C29" t="str">
            <v>Ekim</v>
          </cell>
        </row>
        <row r="43">
          <cell r="C43" t="str">
            <v>Kasım</v>
          </cell>
        </row>
        <row r="57">
          <cell r="C57" t="str">
            <v>Aralık</v>
          </cell>
        </row>
        <row r="71">
          <cell r="C71" t="str">
            <v>Ocak</v>
          </cell>
        </row>
        <row r="85">
          <cell r="C85" t="str">
            <v>Şubat</v>
          </cell>
        </row>
        <row r="99">
          <cell r="C99" t="str">
            <v>Mart</v>
          </cell>
        </row>
        <row r="113">
          <cell r="C113" t="str">
            <v>Nisan</v>
          </cell>
        </row>
        <row r="127">
          <cell r="C127" t="str">
            <v>Mayıs</v>
          </cell>
        </row>
        <row r="141">
          <cell r="C141" t="str">
            <v>Haziran</v>
          </cell>
        </row>
        <row r="155">
          <cell r="C155" t="str">
            <v>Temmuz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CK50"/>
  <sheetViews>
    <sheetView tabSelected="1" zoomScale="70" zoomScaleNormal="70" workbookViewId="0">
      <pane xSplit="19" ySplit="4" topLeftCell="T10" activePane="bottomRight" state="frozen"/>
      <selection pane="topRight" activeCell="S1" sqref="S1"/>
      <selection pane="bottomLeft" activeCell="A4" sqref="A4"/>
      <selection pane="bottomRight" activeCell="C6" sqref="C6"/>
    </sheetView>
  </sheetViews>
  <sheetFormatPr defaultColWidth="9.109375" defaultRowHeight="34.5" customHeight="1"/>
  <cols>
    <col min="1" max="1" width="4.5546875" style="72" customWidth="1"/>
    <col min="2" max="2" width="6" style="81" customWidth="1"/>
    <col min="3" max="3" width="40.33203125" style="82" customWidth="1"/>
    <col min="4" max="4" width="56.109375" style="74" customWidth="1"/>
    <col min="5" max="5" width="9.44140625" style="74" customWidth="1"/>
    <col min="6" max="6" width="9.6640625" style="74" customWidth="1"/>
    <col min="7" max="7" width="15.5546875" style="75" customWidth="1"/>
    <col min="8" max="11" width="5" style="76" customWidth="1"/>
    <col min="12" max="17" width="9.109375" style="72" hidden="1" customWidth="1"/>
    <col min="18" max="18" width="17.44140625" style="72" hidden="1" customWidth="1"/>
    <col min="19" max="19" width="13.44140625" style="72" hidden="1" customWidth="1"/>
    <col min="20" max="45" width="4.44140625" style="78" customWidth="1"/>
    <col min="46" max="46" width="4.109375" style="78" customWidth="1"/>
    <col min="47" max="47" width="4.109375" style="72" customWidth="1"/>
    <col min="48" max="48" width="4.109375" style="79" customWidth="1"/>
    <col min="49" max="49" width="4.109375" style="80" customWidth="1"/>
    <col min="50" max="86" width="4.109375" style="72" customWidth="1"/>
    <col min="87" max="87" width="9.109375" style="83"/>
    <col min="88" max="88" width="10" style="83" bestFit="1" customWidth="1"/>
    <col min="89" max="89" width="28.88671875" style="83" bestFit="1" customWidth="1"/>
    <col min="90" max="16384" width="9.109375" style="72"/>
  </cols>
  <sheetData>
    <row r="1" spans="1:89" ht="34.5" customHeight="1" thickBot="1"/>
    <row r="2" spans="1:89" ht="51.75" customHeight="1" thickBot="1">
      <c r="A2" s="73"/>
      <c r="B2" s="114" t="s">
        <v>106</v>
      </c>
      <c r="C2" s="115"/>
      <c r="D2" s="115"/>
      <c r="E2" s="115"/>
      <c r="F2" s="115"/>
      <c r="G2" s="115"/>
      <c r="H2" s="115"/>
      <c r="I2" s="115"/>
      <c r="J2" s="115"/>
      <c r="K2" s="116"/>
      <c r="L2" s="41"/>
      <c r="M2" s="1"/>
      <c r="N2" s="1"/>
      <c r="O2" s="1"/>
      <c r="P2" s="1"/>
      <c r="Q2" s="1"/>
      <c r="R2" s="1"/>
      <c r="S2" s="53"/>
      <c r="T2" s="89">
        <v>2023</v>
      </c>
      <c r="U2" s="90"/>
      <c r="V2" s="90"/>
      <c r="W2" s="90"/>
      <c r="X2" s="90"/>
      <c r="Y2" s="90"/>
      <c r="Z2" s="90"/>
      <c r="AA2" s="90"/>
      <c r="AB2" s="91"/>
      <c r="AC2" s="91"/>
      <c r="AD2" s="91"/>
      <c r="AE2" s="91"/>
      <c r="AF2" s="92"/>
      <c r="AG2" s="93">
        <v>2024</v>
      </c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5"/>
    </row>
    <row r="3" spans="1:89" ht="52.5" customHeight="1" thickBot="1">
      <c r="A3" s="73"/>
      <c r="B3" s="86"/>
      <c r="C3" s="87"/>
      <c r="D3" s="87"/>
      <c r="E3" s="87"/>
      <c r="F3" s="87"/>
      <c r="G3" s="87"/>
      <c r="H3" s="87"/>
      <c r="I3" s="87"/>
      <c r="J3" s="87"/>
      <c r="K3" s="88"/>
      <c r="L3" s="3"/>
      <c r="M3" s="2"/>
      <c r="N3" s="2"/>
      <c r="O3" s="2"/>
      <c r="P3" s="2"/>
      <c r="Q3" s="2"/>
      <c r="R3" s="2"/>
      <c r="S3" s="4"/>
      <c r="T3" s="105" t="s">
        <v>33</v>
      </c>
      <c r="U3" s="106"/>
      <c r="V3" s="106"/>
      <c r="W3" s="107"/>
      <c r="X3" s="110" t="s">
        <v>51</v>
      </c>
      <c r="Y3" s="111"/>
      <c r="Z3" s="111"/>
      <c r="AA3" s="112"/>
      <c r="AB3" s="113" t="s">
        <v>35</v>
      </c>
      <c r="AC3" s="97"/>
      <c r="AD3" s="97"/>
      <c r="AE3" s="97"/>
      <c r="AF3" s="98"/>
      <c r="AG3" s="108" t="s">
        <v>63</v>
      </c>
      <c r="AH3" s="100"/>
      <c r="AI3" s="100"/>
      <c r="AJ3" s="100"/>
      <c r="AK3" s="101"/>
      <c r="AL3" s="109" t="s">
        <v>64</v>
      </c>
      <c r="AM3" s="97"/>
      <c r="AN3" s="97"/>
      <c r="AO3" s="98"/>
      <c r="AP3" s="108" t="s">
        <v>38</v>
      </c>
      <c r="AQ3" s="100" t="s">
        <v>31</v>
      </c>
      <c r="AR3" s="100"/>
      <c r="AS3" s="100"/>
      <c r="AT3" s="101"/>
      <c r="AU3" s="96" t="s">
        <v>27</v>
      </c>
      <c r="AV3" s="97"/>
      <c r="AW3" s="97"/>
      <c r="AX3" s="98"/>
      <c r="AY3" s="99" t="s">
        <v>28</v>
      </c>
      <c r="AZ3" s="100" t="s">
        <v>30</v>
      </c>
      <c r="BA3" s="100"/>
      <c r="BB3" s="100"/>
      <c r="BC3" s="101"/>
      <c r="BD3" s="96" t="s">
        <v>71</v>
      </c>
      <c r="BE3" s="97"/>
      <c r="BF3" s="97"/>
      <c r="BG3" s="98"/>
      <c r="BH3" s="99" t="s">
        <v>29</v>
      </c>
      <c r="BI3" s="100" t="s">
        <v>30</v>
      </c>
      <c r="BJ3" s="100"/>
      <c r="BK3" s="100"/>
      <c r="BL3" s="101"/>
      <c r="BM3" s="96" t="s">
        <v>31</v>
      </c>
      <c r="BN3" s="97"/>
      <c r="BO3" s="97"/>
      <c r="BP3" s="98"/>
      <c r="BQ3" s="99" t="s">
        <v>32</v>
      </c>
      <c r="BR3" s="100" t="s">
        <v>30</v>
      </c>
      <c r="BS3" s="100"/>
      <c r="BT3" s="100"/>
      <c r="BU3" s="101"/>
      <c r="BV3" s="96" t="s">
        <v>72</v>
      </c>
      <c r="BW3" s="97"/>
      <c r="BX3" s="97"/>
      <c r="BY3" s="98"/>
      <c r="BZ3" s="99" t="s">
        <v>34</v>
      </c>
      <c r="CA3" s="100" t="s">
        <v>30</v>
      </c>
      <c r="CB3" s="100"/>
      <c r="CC3" s="100"/>
      <c r="CD3" s="101"/>
      <c r="CE3" s="96" t="s">
        <v>35</v>
      </c>
      <c r="CF3" s="97"/>
      <c r="CG3" s="97"/>
      <c r="CH3" s="98"/>
    </row>
    <row r="4" spans="1:89" ht="37.5" customHeight="1">
      <c r="A4" s="73"/>
      <c r="B4" s="22" t="s">
        <v>2</v>
      </c>
      <c r="C4" s="23" t="s">
        <v>0</v>
      </c>
      <c r="D4" s="24" t="s">
        <v>1</v>
      </c>
      <c r="E4" s="25" t="s">
        <v>4</v>
      </c>
      <c r="F4" s="26" t="s">
        <v>5</v>
      </c>
      <c r="G4" s="13" t="s">
        <v>65</v>
      </c>
      <c r="H4" s="117" t="s">
        <v>3</v>
      </c>
      <c r="I4" s="118"/>
      <c r="J4" s="118"/>
      <c r="K4" s="119"/>
      <c r="L4" s="3"/>
      <c r="M4" s="2"/>
      <c r="N4" s="2"/>
      <c r="O4" s="2"/>
      <c r="P4" s="2"/>
      <c r="Q4" s="2"/>
      <c r="R4" s="2"/>
      <c r="S4" s="4"/>
      <c r="T4" s="11">
        <v>40</v>
      </c>
      <c r="U4" s="12">
        <v>41</v>
      </c>
      <c r="V4" s="12">
        <v>42</v>
      </c>
      <c r="W4" s="13">
        <v>43</v>
      </c>
      <c r="X4" s="57">
        <v>44</v>
      </c>
      <c r="Y4" s="58">
        <v>45</v>
      </c>
      <c r="Z4" s="58">
        <v>46</v>
      </c>
      <c r="AA4" s="63">
        <v>47</v>
      </c>
      <c r="AB4" s="11">
        <v>48</v>
      </c>
      <c r="AC4" s="12">
        <v>49</v>
      </c>
      <c r="AD4" s="12">
        <v>50</v>
      </c>
      <c r="AE4" s="12">
        <v>51</v>
      </c>
      <c r="AF4" s="14">
        <v>52</v>
      </c>
      <c r="AG4" s="15">
        <v>53</v>
      </c>
      <c r="AH4" s="12">
        <v>1</v>
      </c>
      <c r="AI4" s="12">
        <v>2</v>
      </c>
      <c r="AJ4" s="12">
        <v>3</v>
      </c>
      <c r="AK4" s="14">
        <v>4</v>
      </c>
      <c r="AL4" s="15">
        <v>5</v>
      </c>
      <c r="AM4" s="12">
        <v>6</v>
      </c>
      <c r="AN4" s="12">
        <v>7</v>
      </c>
      <c r="AO4" s="14">
        <v>8</v>
      </c>
      <c r="AP4" s="15">
        <v>9</v>
      </c>
      <c r="AQ4" s="12">
        <v>10</v>
      </c>
      <c r="AR4" s="12">
        <v>11</v>
      </c>
      <c r="AS4" s="12">
        <v>12</v>
      </c>
      <c r="AT4" s="14">
        <v>13</v>
      </c>
      <c r="AU4" s="15">
        <v>14</v>
      </c>
      <c r="AV4" s="12">
        <v>15</v>
      </c>
      <c r="AW4" s="12">
        <v>16</v>
      </c>
      <c r="AX4" s="14">
        <v>17</v>
      </c>
      <c r="AY4" s="15">
        <v>18</v>
      </c>
      <c r="AZ4" s="12">
        <v>19</v>
      </c>
      <c r="BA4" s="12">
        <v>20</v>
      </c>
      <c r="BB4" s="12">
        <v>21</v>
      </c>
      <c r="BC4" s="14">
        <v>22</v>
      </c>
      <c r="BD4" s="15">
        <v>23</v>
      </c>
      <c r="BE4" s="12">
        <v>24</v>
      </c>
      <c r="BF4" s="12">
        <v>25</v>
      </c>
      <c r="BG4" s="14">
        <v>26</v>
      </c>
      <c r="BH4" s="15">
        <v>27</v>
      </c>
      <c r="BI4" s="12">
        <v>28</v>
      </c>
      <c r="BJ4" s="12">
        <v>29</v>
      </c>
      <c r="BK4" s="12">
        <v>30</v>
      </c>
      <c r="BL4" s="14">
        <v>31</v>
      </c>
      <c r="BM4" s="15">
        <v>32</v>
      </c>
      <c r="BN4" s="12">
        <v>33</v>
      </c>
      <c r="BO4" s="12">
        <v>34</v>
      </c>
      <c r="BP4" s="14">
        <v>35</v>
      </c>
      <c r="BQ4" s="15">
        <v>36</v>
      </c>
      <c r="BR4" s="12">
        <v>37</v>
      </c>
      <c r="BS4" s="12">
        <v>38</v>
      </c>
      <c r="BT4" s="12">
        <v>39</v>
      </c>
      <c r="BU4" s="14">
        <v>40</v>
      </c>
      <c r="BV4" s="15">
        <v>41</v>
      </c>
      <c r="BW4" s="12">
        <v>42</v>
      </c>
      <c r="BX4" s="12">
        <v>43</v>
      </c>
      <c r="BY4" s="14">
        <v>44</v>
      </c>
      <c r="BZ4" s="15">
        <v>45</v>
      </c>
      <c r="CA4" s="12">
        <v>46</v>
      </c>
      <c r="CB4" s="12">
        <v>47</v>
      </c>
      <c r="CC4" s="12">
        <v>48</v>
      </c>
      <c r="CD4" s="14">
        <v>49</v>
      </c>
      <c r="CE4" s="15">
        <v>50</v>
      </c>
      <c r="CF4" s="12">
        <v>51</v>
      </c>
      <c r="CG4" s="12">
        <v>52</v>
      </c>
      <c r="CH4" s="14">
        <v>53</v>
      </c>
    </row>
    <row r="5" spans="1:89" ht="50.25" customHeight="1">
      <c r="A5" s="73" t="s">
        <v>94</v>
      </c>
      <c r="B5" s="20">
        <v>1</v>
      </c>
      <c r="C5" s="43" t="s">
        <v>73</v>
      </c>
      <c r="D5" s="5" t="s">
        <v>7</v>
      </c>
      <c r="E5" s="12">
        <v>2</v>
      </c>
      <c r="F5" s="6"/>
      <c r="G5" s="6">
        <v>45201</v>
      </c>
      <c r="H5" s="7" t="s">
        <v>52</v>
      </c>
      <c r="I5" s="8" t="s">
        <v>53</v>
      </c>
      <c r="J5" s="8" t="s">
        <v>54</v>
      </c>
      <c r="K5" s="9"/>
      <c r="L5" s="3"/>
      <c r="M5" s="2"/>
      <c r="N5" s="2" t="e">
        <f>IF(H5&lt;&gt;0,#REF!*1,"")</f>
        <v>#REF!</v>
      </c>
      <c r="O5" s="2" t="e">
        <f>IF(I5&lt;&gt;0,#REF!*1,"")</f>
        <v>#REF!</v>
      </c>
      <c r="P5" s="2" t="e">
        <f>IF(J5&lt;&gt;0,#REF!*1,"")</f>
        <v>#REF!</v>
      </c>
      <c r="Q5" s="2" t="str">
        <f>IF(K5&lt;&gt;0,#REF!*1,"")</f>
        <v/>
      </c>
      <c r="R5" s="10" t="e">
        <f>#REF!</f>
        <v>#REF!</v>
      </c>
      <c r="S5" s="4"/>
      <c r="T5" s="51">
        <f t="shared" ref="T5:T23" si="0">IF(CI5/$T$4=1,1,0)</f>
        <v>1</v>
      </c>
      <c r="U5" s="49">
        <f t="shared" ref="U5:U23" si="1">IF(CI5/$U$4=1,1,0)</f>
        <v>0</v>
      </c>
      <c r="V5" s="68">
        <f t="shared" ref="V5:V23" si="2">IF(CI5/$V$4=1,1,0)</f>
        <v>0</v>
      </c>
      <c r="W5" s="67">
        <f t="shared" ref="W5:W23" si="3">IF(CI5/$W$4=1,1,0)</f>
        <v>0</v>
      </c>
      <c r="X5" s="69">
        <f t="shared" ref="X5:X23" si="4">IF(CI5/$X$4=1,1,0)</f>
        <v>0</v>
      </c>
      <c r="Y5" s="68">
        <f t="shared" ref="Y5:Y23" si="5">IF(CI5/$Y$4=1,1,0)</f>
        <v>0</v>
      </c>
      <c r="Z5" s="68">
        <f t="shared" ref="Z5:Z23" si="6">IF(CI5/$Z$4=1,1,0)</f>
        <v>0</v>
      </c>
      <c r="AA5" s="59">
        <f t="shared" ref="AA5:AA23" si="7">IF(CI5/$AA$4=1,1,0)</f>
        <v>0</v>
      </c>
      <c r="AB5" s="30">
        <f t="shared" ref="AB5:AB23" si="8">IF(CI5/$AB$4=1,1,0)</f>
        <v>0</v>
      </c>
      <c r="AC5" s="31">
        <f t="shared" ref="AC5:AC23" si="9">IF(CI5/$AC$4=1,1,0)</f>
        <v>0</v>
      </c>
      <c r="AD5" s="31">
        <f t="shared" ref="AD5:AD23" si="10">IF(CI5/$AD$4=1,1,0)</f>
        <v>0</v>
      </c>
      <c r="AE5" s="31">
        <f t="shared" ref="AE5:AE23" si="11">IF(CI5/$AE$4=1,1,0)</f>
        <v>0</v>
      </c>
      <c r="AF5" s="32">
        <f t="shared" ref="AF5:AF23" si="12">IF(CI5/$AF$4=1,1,0)</f>
        <v>0</v>
      </c>
      <c r="AG5" s="30">
        <f t="shared" ref="AG5:AG23" si="13">IF(CI5/$AG$4=1,1,0)</f>
        <v>0</v>
      </c>
      <c r="AH5" s="31">
        <f t="shared" ref="AH5:AH23" si="14">IF(CI5/$AH$4=1,1,0)</f>
        <v>0</v>
      </c>
      <c r="AI5" s="31">
        <f t="shared" ref="AI5:AI23" si="15">IF(CI5/$AI$4=1,1,0)</f>
        <v>0</v>
      </c>
      <c r="AJ5" s="31">
        <f t="shared" ref="AJ5:AJ23" si="16">IF(CI5/$AJ$4=1,1,0)</f>
        <v>0</v>
      </c>
      <c r="AK5" s="32">
        <f t="shared" ref="AK5:AK23" si="17">IF(CI5/$AK$4=1,1,0)</f>
        <v>0</v>
      </c>
      <c r="AL5" s="33">
        <f t="shared" ref="AL5:AL23" si="18">IF(CI5/$AL$4=1,1,0)</f>
        <v>0</v>
      </c>
      <c r="AM5" s="31">
        <f t="shared" ref="AM5:AM23" si="19">IF(CI5/$AM$4=1,1,0)</f>
        <v>0</v>
      </c>
      <c r="AN5" s="31">
        <f t="shared" ref="AN5:AN23" si="20">IF(CI5/$AN$4=1,1,0)</f>
        <v>0</v>
      </c>
      <c r="AO5" s="59">
        <f t="shared" ref="AO5:AO23" si="21">IF(CI5/$AO$4=1,1,0)</f>
        <v>0</v>
      </c>
      <c r="AP5" s="30">
        <f t="shared" ref="AP5" si="22">IF(CI5/$AP$4=1,1,0)</f>
        <v>0</v>
      </c>
      <c r="AQ5" s="31">
        <f t="shared" ref="AQ5" si="23">IF(CI5/$AQ$4=1,1,0)</f>
        <v>0</v>
      </c>
      <c r="AR5" s="31">
        <f t="shared" ref="AR5" si="24">IF(CI5/$AR$4=1,1,0)</f>
        <v>0</v>
      </c>
      <c r="AS5" s="31">
        <f t="shared" ref="AS5" si="25">IF(CI5/$AS$4=1,1,0)</f>
        <v>0</v>
      </c>
      <c r="AT5" s="32">
        <f>IF(CI5/$AT$4=1,1,0)</f>
        <v>0</v>
      </c>
      <c r="AU5" s="33">
        <f>IF(CI5/$AU$4=1,1,0)</f>
        <v>0</v>
      </c>
      <c r="AV5" s="31">
        <f>IF(CI5/$AV$4=1,1,0)</f>
        <v>0</v>
      </c>
      <c r="AW5" s="31">
        <f>IF(CI5/$AW$4=1,1,0)</f>
        <v>0</v>
      </c>
      <c r="AX5" s="32">
        <f>IF(CI5/$AX$4=1,1,0)</f>
        <v>0</v>
      </c>
      <c r="AY5" s="33">
        <f>IF(CI5/$AY$4=1,1,0)</f>
        <v>0</v>
      </c>
      <c r="AZ5" s="31">
        <f>IF(CI5/$AZ$4=1,1,0)</f>
        <v>0</v>
      </c>
      <c r="BA5" s="31">
        <f>IF(CI5/$BA$4=1,1,0)</f>
        <v>0</v>
      </c>
      <c r="BB5" s="31">
        <f>IF(CI5/$BB$4=1,1,0)</f>
        <v>0</v>
      </c>
      <c r="BC5" s="32">
        <f>IF(CI5/$BC$4=1,1,0)</f>
        <v>0</v>
      </c>
      <c r="BD5" s="33">
        <f>IF(CI5/$BD$4=1,1,0)</f>
        <v>0</v>
      </c>
      <c r="BE5" s="31">
        <f>IF(CI5/$BE$4=1,1,0)</f>
        <v>0</v>
      </c>
      <c r="BF5" s="31">
        <f>IF(CI5/$BF$4=1,1,0)</f>
        <v>0</v>
      </c>
      <c r="BG5" s="32">
        <f>IF(CI5/$BG$4=1,1,0)</f>
        <v>0</v>
      </c>
      <c r="BH5" s="33">
        <f>IF(CI5/$BH$4=1,1,0)</f>
        <v>0</v>
      </c>
      <c r="BI5" s="31">
        <f>IF(CI5/$BI$4=1,1,0)</f>
        <v>0</v>
      </c>
      <c r="BJ5" s="31">
        <f>IF(CI5/$BJ$4=1,1,0)</f>
        <v>0</v>
      </c>
      <c r="BK5" s="31">
        <f>IF(CI5/$BK$4=1,1,0)</f>
        <v>0</v>
      </c>
      <c r="BL5" s="32">
        <f>IF(CI5/$BL$4=1,1,0)</f>
        <v>0</v>
      </c>
      <c r="BM5" s="33">
        <f>IF(CI5/$BM$4=1,1,0)</f>
        <v>0</v>
      </c>
      <c r="BN5" s="31">
        <f>IF(CI5/$BN$4=1,1,0)</f>
        <v>0</v>
      </c>
      <c r="BO5" s="31">
        <f>IF(CI5/$BO$4=1,1,0)</f>
        <v>0</v>
      </c>
      <c r="BP5" s="32">
        <f>IF(CI5/$BP$4=1,1,0)</f>
        <v>0</v>
      </c>
      <c r="BQ5" s="33">
        <f>IF(CI5/$BQ$4=1,1,0)</f>
        <v>0</v>
      </c>
      <c r="BR5" s="31">
        <f>IF(CI5/$BR$4=1,1,0)</f>
        <v>0</v>
      </c>
      <c r="BS5" s="31">
        <f>IF(CI5/$BS$4=1,1,0)</f>
        <v>0</v>
      </c>
      <c r="BT5" s="31">
        <f>IF(CI5/$BT$4=1,1,0)</f>
        <v>0</v>
      </c>
      <c r="BU5" s="32">
        <f>IF(CI5/$BU$4=1,1,0)</f>
        <v>1</v>
      </c>
      <c r="BV5" s="33">
        <f>IF(CI5/$BV$4=1,1,0)</f>
        <v>0</v>
      </c>
      <c r="BW5" s="31">
        <f>IF(CI5/$BW$4=1,1,0)</f>
        <v>0</v>
      </c>
      <c r="BX5" s="31">
        <f>IF(CI5/$BX$4=1,1,0)</f>
        <v>0</v>
      </c>
      <c r="BY5" s="32">
        <f>IF(CI5/$BY$4=1,1,0)</f>
        <v>0</v>
      </c>
      <c r="BZ5" s="33">
        <f>IF(CI5/$BZ$4=1,1,0)</f>
        <v>0</v>
      </c>
      <c r="CA5" s="31">
        <f>IF(CI5/$CA$4=1,1,0)</f>
        <v>0</v>
      </c>
      <c r="CB5" s="31">
        <f>IF(CI5/$CB$4=1,1,0)</f>
        <v>0</v>
      </c>
      <c r="CC5" s="31">
        <f>IF(CI5/$CC$4=1,1,0)</f>
        <v>0</v>
      </c>
      <c r="CD5" s="32">
        <f>IF(CI5/$CD$4=1,1,0)</f>
        <v>0</v>
      </c>
      <c r="CE5" s="33">
        <f>IF(CI5/$CE$4=1,1,0)</f>
        <v>0</v>
      </c>
      <c r="CF5" s="31">
        <f>IF(CI5/$CF$4=1,1,0)</f>
        <v>0</v>
      </c>
      <c r="CG5" s="31">
        <f>IF(CI5/$CG$4=1,1,0)</f>
        <v>0</v>
      </c>
      <c r="CH5" s="32">
        <f>IF(CI5/$CH$4=1,1,0)</f>
        <v>0</v>
      </c>
      <c r="CI5" s="83">
        <f t="shared" ref="CI5:CI46" si="26">WEEKNUM(G5)</f>
        <v>40</v>
      </c>
      <c r="CJ5" s="84">
        <v>0</v>
      </c>
      <c r="CK5" s="85">
        <f t="shared" ref="CK5:CK46" si="27">IF(G5&gt;0,G5+CJ5,"")</f>
        <v>45201</v>
      </c>
    </row>
    <row r="6" spans="1:89" ht="37.5" customHeight="1">
      <c r="A6" s="73"/>
      <c r="B6" s="20">
        <v>2</v>
      </c>
      <c r="C6" s="43" t="s">
        <v>74</v>
      </c>
      <c r="D6" s="5" t="s">
        <v>41</v>
      </c>
      <c r="E6" s="12">
        <v>2</v>
      </c>
      <c r="F6" s="6"/>
      <c r="G6" s="6">
        <v>45202</v>
      </c>
      <c r="H6" s="7" t="s">
        <v>52</v>
      </c>
      <c r="I6" s="8" t="s">
        <v>53</v>
      </c>
      <c r="J6" s="8" t="s">
        <v>54</v>
      </c>
      <c r="K6" s="9"/>
      <c r="L6" s="3"/>
      <c r="M6" s="2"/>
      <c r="N6" s="2">
        <f t="shared" ref="N6:N45" si="28">IF(H6&lt;&gt;0,E6*1,"")</f>
        <v>2</v>
      </c>
      <c r="O6" s="2">
        <f t="shared" ref="O6:O45" si="29">IF(I6&lt;&gt;0,E6*1,"")</f>
        <v>2</v>
      </c>
      <c r="P6" s="2">
        <f t="shared" ref="P6:P45" si="30">IF(J6&lt;&gt;0,E6*1,"")</f>
        <v>2</v>
      </c>
      <c r="Q6" s="2" t="str">
        <f t="shared" ref="Q6:Q45" si="31">IF(K6&lt;&gt;0,E6*1,"")</f>
        <v/>
      </c>
      <c r="R6" s="10">
        <f t="shared" ref="R6:R45" si="32">E6</f>
        <v>2</v>
      </c>
      <c r="S6" s="4"/>
      <c r="T6" s="51">
        <f t="shared" si="0"/>
        <v>1</v>
      </c>
      <c r="U6" s="49">
        <f t="shared" si="1"/>
        <v>0</v>
      </c>
      <c r="V6" s="49">
        <f t="shared" si="2"/>
        <v>0</v>
      </c>
      <c r="W6" s="59">
        <f t="shared" si="3"/>
        <v>0</v>
      </c>
      <c r="X6" s="30">
        <f t="shared" si="4"/>
        <v>0</v>
      </c>
      <c r="Y6" s="31">
        <f t="shared" si="5"/>
        <v>0</v>
      </c>
      <c r="Z6" s="31">
        <f t="shared" si="6"/>
        <v>0</v>
      </c>
      <c r="AA6" s="59">
        <f t="shared" si="7"/>
        <v>0</v>
      </c>
      <c r="AB6" s="30">
        <f t="shared" si="8"/>
        <v>0</v>
      </c>
      <c r="AC6" s="31">
        <f t="shared" si="9"/>
        <v>0</v>
      </c>
      <c r="AD6" s="31">
        <f t="shared" si="10"/>
        <v>0</v>
      </c>
      <c r="AE6" s="31">
        <f t="shared" si="11"/>
        <v>0</v>
      </c>
      <c r="AF6" s="32">
        <f t="shared" si="12"/>
        <v>0</v>
      </c>
      <c r="AG6" s="30">
        <f t="shared" si="13"/>
        <v>0</v>
      </c>
      <c r="AH6" s="31">
        <f t="shared" si="14"/>
        <v>0</v>
      </c>
      <c r="AI6" s="31">
        <f t="shared" si="15"/>
        <v>0</v>
      </c>
      <c r="AJ6" s="31">
        <f t="shared" si="16"/>
        <v>0</v>
      </c>
      <c r="AK6" s="32">
        <f t="shared" si="17"/>
        <v>0</v>
      </c>
      <c r="AL6" s="33">
        <f t="shared" si="18"/>
        <v>0</v>
      </c>
      <c r="AM6" s="31">
        <f t="shared" si="19"/>
        <v>0</v>
      </c>
      <c r="AN6" s="31">
        <f t="shared" si="20"/>
        <v>0</v>
      </c>
      <c r="AO6" s="59">
        <f t="shared" si="21"/>
        <v>0</v>
      </c>
      <c r="AP6" s="30">
        <f t="shared" ref="AP6:AP7" si="33">IF(CI6/$AP$4=1,1,0)</f>
        <v>0</v>
      </c>
      <c r="AQ6" s="31">
        <f t="shared" ref="AQ6:AQ7" si="34">IF(CI6/$AQ$4=1,1,0)</f>
        <v>0</v>
      </c>
      <c r="AR6" s="31">
        <f t="shared" ref="AR6:AR7" si="35">IF(CI6/$AR$4=1,1,0)</f>
        <v>0</v>
      </c>
      <c r="AS6" s="31">
        <f t="shared" ref="AS6:AS7" si="36">IF(CI6/$AS$4=1,1,0)</f>
        <v>0</v>
      </c>
      <c r="AT6" s="32">
        <f>IF(CI6/$AT$4=1,1,0)</f>
        <v>0</v>
      </c>
      <c r="AU6" s="33">
        <f>IF(CI6/$AU$4=1,1,0)</f>
        <v>0</v>
      </c>
      <c r="AV6" s="31">
        <f>IF(CI6/$AV$4=1,1,0)</f>
        <v>0</v>
      </c>
      <c r="AW6" s="31">
        <f>IF(CI6/$AW$4=1,1,0)</f>
        <v>0</v>
      </c>
      <c r="AX6" s="32">
        <f>IF(CI6/$AX$4=1,1,0)</f>
        <v>0</v>
      </c>
      <c r="AY6" s="33">
        <f>IF(CI6/$AY$4=1,1,0)</f>
        <v>0</v>
      </c>
      <c r="AZ6" s="31">
        <f>IF(CI6/$AZ$4=1,1,0)</f>
        <v>0</v>
      </c>
      <c r="BA6" s="31">
        <f>IF(CI6/$BA$4=1,1,0)</f>
        <v>0</v>
      </c>
      <c r="BB6" s="31">
        <f>IF(CI6/$BB$4=1,1,0)</f>
        <v>0</v>
      </c>
      <c r="BC6" s="32">
        <f>IF(CI6/$BC$4=1,1,0)</f>
        <v>0</v>
      </c>
      <c r="BD6" s="33">
        <f>IF(CI6/$BD$4=1,1,0)</f>
        <v>0</v>
      </c>
      <c r="BE6" s="31">
        <f>IF(CI6/$BE$4=1,1,0)</f>
        <v>0</v>
      </c>
      <c r="BF6" s="31">
        <f>IF(CI6/$BF$4=1,1,0)</f>
        <v>0</v>
      </c>
      <c r="BG6" s="32">
        <f>IF(CI6/$BG$4=1,1,0)</f>
        <v>0</v>
      </c>
      <c r="BH6" s="33">
        <f>IF(CI6/$BH$4=1,1,0)</f>
        <v>0</v>
      </c>
      <c r="BI6" s="31">
        <f>IF(CI6/$BI$4=1,1,0)</f>
        <v>0</v>
      </c>
      <c r="BJ6" s="31">
        <f>IF(CI6/$BJ$4=1,1,0)</f>
        <v>0</v>
      </c>
      <c r="BK6" s="31">
        <f>IF(CI6/$BK$4=1,1,0)</f>
        <v>0</v>
      </c>
      <c r="BL6" s="32">
        <f>IF(CI6/$BL$4=1,1,0)</f>
        <v>0</v>
      </c>
      <c r="BM6" s="33">
        <f>IF(CI6/$BM$4=1,1,0)</f>
        <v>0</v>
      </c>
      <c r="BN6" s="31">
        <f>IF(CI6/$BN$4=1,1,0)</f>
        <v>0</v>
      </c>
      <c r="BO6" s="31">
        <f>IF(CI6/$BO$4=1,1,0)</f>
        <v>0</v>
      </c>
      <c r="BP6" s="32">
        <f>IF(CI6/$BP$4=1,1,0)</f>
        <v>0</v>
      </c>
      <c r="BQ6" s="33">
        <f>IF(CI6/$BQ$4=1,1,0)</f>
        <v>0</v>
      </c>
      <c r="BR6" s="31">
        <f>IF(CI6/$BR$4=1,1,0)</f>
        <v>0</v>
      </c>
      <c r="BS6" s="31">
        <f>IF(CI6/$BS$4=1,1,0)</f>
        <v>0</v>
      </c>
      <c r="BT6" s="31">
        <f>IF(CI6/$BT$4=1,1,0)</f>
        <v>0</v>
      </c>
      <c r="BU6" s="32">
        <f>IF(CI6/$BU$4=1,1,0)</f>
        <v>1</v>
      </c>
      <c r="BV6" s="33">
        <f>IF(CI6/$BV$4=1,1,0)</f>
        <v>0</v>
      </c>
      <c r="BW6" s="31">
        <f>IF(CI6/$BW$4=1,1,0)</f>
        <v>0</v>
      </c>
      <c r="BX6" s="31">
        <f>IF(CI6/$BX$4=1,1,0)</f>
        <v>0</v>
      </c>
      <c r="BY6" s="32">
        <f>IF(CI6/$BY$4=1,1,0)</f>
        <v>0</v>
      </c>
      <c r="BZ6" s="33">
        <f>IF(CI6/$BZ$4=1,1,0)</f>
        <v>0</v>
      </c>
      <c r="CA6" s="31">
        <f>IF(CI6/$CA$4=1,1,0)</f>
        <v>0</v>
      </c>
      <c r="CB6" s="31">
        <f>IF(CI6/$CB$4=1,1,0)</f>
        <v>0</v>
      </c>
      <c r="CC6" s="31">
        <f>IF(CI6/$CC$4=1,1,0)</f>
        <v>0</v>
      </c>
      <c r="CD6" s="32">
        <f>IF(CI6/$CD$4=1,1,0)</f>
        <v>0</v>
      </c>
      <c r="CE6" s="33">
        <f>IF(CI6/$CE$4=1,1,0)</f>
        <v>0</v>
      </c>
      <c r="CF6" s="31">
        <f>IF(CI6/$CF$4=1,1,0)</f>
        <v>0</v>
      </c>
      <c r="CG6" s="31">
        <f>IF(CI6/$CG$4=1,1,0)</f>
        <v>0</v>
      </c>
      <c r="CH6" s="32">
        <f>IF(CI6/$CH$4=1,1,0)</f>
        <v>0</v>
      </c>
      <c r="CI6" s="83">
        <f t="shared" si="26"/>
        <v>40</v>
      </c>
      <c r="CJ6" s="84">
        <v>1</v>
      </c>
      <c r="CK6" s="85">
        <f t="shared" si="27"/>
        <v>45203</v>
      </c>
    </row>
    <row r="7" spans="1:89" ht="37.5" customHeight="1">
      <c r="A7" s="73"/>
      <c r="B7" s="20">
        <v>3</v>
      </c>
      <c r="C7" s="43" t="s">
        <v>75</v>
      </c>
      <c r="D7" s="5" t="s">
        <v>9</v>
      </c>
      <c r="E7" s="12">
        <v>2</v>
      </c>
      <c r="F7" s="6"/>
      <c r="G7" s="6">
        <v>45203</v>
      </c>
      <c r="H7" s="7" t="s">
        <v>52</v>
      </c>
      <c r="I7" s="8"/>
      <c r="J7" s="8" t="s">
        <v>54</v>
      </c>
      <c r="K7" s="9"/>
      <c r="L7" s="3"/>
      <c r="M7" s="2"/>
      <c r="N7" s="2">
        <f t="shared" si="28"/>
        <v>2</v>
      </c>
      <c r="O7" s="2" t="str">
        <f t="shared" si="29"/>
        <v/>
      </c>
      <c r="P7" s="2">
        <f t="shared" si="30"/>
        <v>2</v>
      </c>
      <c r="Q7" s="2" t="str">
        <f t="shared" si="31"/>
        <v/>
      </c>
      <c r="R7" s="10">
        <f t="shared" si="32"/>
        <v>2</v>
      </c>
      <c r="S7" s="4"/>
      <c r="T7" s="30">
        <f t="shared" si="0"/>
        <v>1</v>
      </c>
      <c r="U7" s="31">
        <f t="shared" si="1"/>
        <v>0</v>
      </c>
      <c r="V7" s="31">
        <f t="shared" si="2"/>
        <v>0</v>
      </c>
      <c r="W7" s="67">
        <f t="shared" si="3"/>
        <v>0</v>
      </c>
      <c r="X7" s="30">
        <f t="shared" si="4"/>
        <v>0</v>
      </c>
      <c r="Y7" s="31">
        <f t="shared" si="5"/>
        <v>0</v>
      </c>
      <c r="Z7" s="31">
        <f t="shared" si="6"/>
        <v>0</v>
      </c>
      <c r="AA7" s="59">
        <f t="shared" si="7"/>
        <v>0</v>
      </c>
      <c r="AB7" s="30">
        <f t="shared" si="8"/>
        <v>0</v>
      </c>
      <c r="AC7" s="31">
        <f t="shared" si="9"/>
        <v>0</v>
      </c>
      <c r="AD7" s="31">
        <f t="shared" si="10"/>
        <v>0</v>
      </c>
      <c r="AE7" s="31">
        <f t="shared" si="11"/>
        <v>0</v>
      </c>
      <c r="AF7" s="32">
        <f t="shared" si="12"/>
        <v>0</v>
      </c>
      <c r="AG7" s="30">
        <f t="shared" si="13"/>
        <v>0</v>
      </c>
      <c r="AH7" s="31">
        <f t="shared" si="14"/>
        <v>0</v>
      </c>
      <c r="AI7" s="31">
        <f t="shared" si="15"/>
        <v>0</v>
      </c>
      <c r="AJ7" s="31">
        <f t="shared" si="16"/>
        <v>0</v>
      </c>
      <c r="AK7" s="32">
        <f t="shared" si="17"/>
        <v>0</v>
      </c>
      <c r="AL7" s="33">
        <f t="shared" si="18"/>
        <v>0</v>
      </c>
      <c r="AM7" s="31">
        <f t="shared" si="19"/>
        <v>0</v>
      </c>
      <c r="AN7" s="31">
        <f t="shared" si="20"/>
        <v>0</v>
      </c>
      <c r="AO7" s="59">
        <f t="shared" si="21"/>
        <v>0</v>
      </c>
      <c r="AP7" s="30">
        <f t="shared" si="33"/>
        <v>0</v>
      </c>
      <c r="AQ7" s="31">
        <f t="shared" si="34"/>
        <v>0</v>
      </c>
      <c r="AR7" s="31">
        <f t="shared" si="35"/>
        <v>0</v>
      </c>
      <c r="AS7" s="31">
        <f t="shared" si="36"/>
        <v>0</v>
      </c>
      <c r="AT7" s="32">
        <f t="shared" ref="AT7:AT46" si="37">IF(CI7/$AT$4=1,1,0)</f>
        <v>0</v>
      </c>
      <c r="AU7" s="33">
        <f t="shared" ref="AU7:AU46" si="38">IF(CI7/$AU$4=1,1,0)</f>
        <v>0</v>
      </c>
      <c r="AV7" s="31">
        <f t="shared" ref="AV7:AV46" si="39">IF(CI7/$AV$4=1,1,0)</f>
        <v>0</v>
      </c>
      <c r="AW7" s="31">
        <f t="shared" ref="AW7:AW46" si="40">IF(CI7/$AW$4=1,1,0)</f>
        <v>0</v>
      </c>
      <c r="AX7" s="32">
        <f t="shared" ref="AX7:AX46" si="41">IF(CI7/$AX$4=1,1,0)</f>
        <v>0</v>
      </c>
      <c r="AY7" s="33">
        <f t="shared" ref="AY7:AY46" si="42">IF(CI7/$AY$4=1,1,0)</f>
        <v>0</v>
      </c>
      <c r="AZ7" s="31">
        <f t="shared" ref="AZ7:AZ46" si="43">IF(CI7/$AZ$4=1,1,0)</f>
        <v>0</v>
      </c>
      <c r="BA7" s="31">
        <f t="shared" ref="BA7:BA46" si="44">IF(CI7/$BA$4=1,1,0)</f>
        <v>0</v>
      </c>
      <c r="BB7" s="31">
        <f t="shared" ref="BB7:BB46" si="45">IF(CI7/$BB$4=1,1,0)</f>
        <v>0</v>
      </c>
      <c r="BC7" s="32">
        <f t="shared" ref="BC7:BC46" si="46">IF(CI7/$BC$4=1,1,0)</f>
        <v>0</v>
      </c>
      <c r="BD7" s="33">
        <f t="shared" ref="BD7:BD46" si="47">IF(CI7/$BD$4=1,1,0)</f>
        <v>0</v>
      </c>
      <c r="BE7" s="31">
        <f t="shared" ref="BE7:BE46" si="48">IF(CI7/$BE$4=1,1,0)</f>
        <v>0</v>
      </c>
      <c r="BF7" s="31">
        <f t="shared" ref="BF7:BF46" si="49">IF(CI7/$BF$4=1,1,0)</f>
        <v>0</v>
      </c>
      <c r="BG7" s="32">
        <f t="shared" ref="BG7:BG46" si="50">IF(CI7/$BG$4=1,1,0)</f>
        <v>0</v>
      </c>
      <c r="BH7" s="33">
        <f t="shared" ref="BH7:BH46" si="51">IF(CI7/$BH$4=1,1,0)</f>
        <v>0</v>
      </c>
      <c r="BI7" s="31">
        <f t="shared" ref="BI7:BI46" si="52">IF(CI7/$BI$4=1,1,0)</f>
        <v>0</v>
      </c>
      <c r="BJ7" s="31">
        <f t="shared" ref="BJ7:BJ46" si="53">IF(CI7/$BJ$4=1,1,0)</f>
        <v>0</v>
      </c>
      <c r="BK7" s="31">
        <f t="shared" ref="BK7:BK46" si="54">IF(CI7/$BK$4=1,1,0)</f>
        <v>0</v>
      </c>
      <c r="BL7" s="32">
        <f t="shared" ref="BL7:BL46" si="55">IF(CI7/$BL$4=1,1,0)</f>
        <v>0</v>
      </c>
      <c r="BM7" s="33">
        <f t="shared" ref="BM7:BM46" si="56">IF(CI7/$BM$4=1,1,0)</f>
        <v>0</v>
      </c>
      <c r="BN7" s="31">
        <f t="shared" ref="BN7:BN46" si="57">IF(CI7/$BN$4=1,1,0)</f>
        <v>0</v>
      </c>
      <c r="BO7" s="31">
        <f t="shared" ref="BO7:BO46" si="58">IF(CI7/$BO$4=1,1,0)</f>
        <v>0</v>
      </c>
      <c r="BP7" s="32">
        <f t="shared" ref="BP7:BP46" si="59">IF(CI7/$BP$4=1,1,0)</f>
        <v>0</v>
      </c>
      <c r="BQ7" s="33">
        <f t="shared" ref="BQ7:BQ46" si="60">IF(CI7/$BQ$4=1,1,0)</f>
        <v>0</v>
      </c>
      <c r="BR7" s="31">
        <f t="shared" ref="BR7:BR46" si="61">IF(CI7/$BR$4=1,1,0)</f>
        <v>0</v>
      </c>
      <c r="BS7" s="31">
        <f t="shared" ref="BS7:BS46" si="62">IF(CI7/$BS$4=1,1,0)</f>
        <v>0</v>
      </c>
      <c r="BT7" s="31">
        <f t="shared" ref="BT7:BT46" si="63">IF(CI7/$BT$4=1,1,0)</f>
        <v>0</v>
      </c>
      <c r="BU7" s="32">
        <f t="shared" ref="BU7:BU46" si="64">IF(CI7/$BU$4=1,1,0)</f>
        <v>1</v>
      </c>
      <c r="BV7" s="33">
        <f t="shared" ref="BV7:BV46" si="65">IF(CI7/$BV$4=1,1,0)</f>
        <v>0</v>
      </c>
      <c r="BW7" s="31">
        <f t="shared" ref="BW7:BW46" si="66">IF(CI7/$BW$4=1,1,0)</f>
        <v>0</v>
      </c>
      <c r="BX7" s="31">
        <f t="shared" ref="BX7:BX46" si="67">IF(CI7/$BX$4=1,1,0)</f>
        <v>0</v>
      </c>
      <c r="BY7" s="32">
        <f t="shared" ref="BY7:BY46" si="68">IF(CI7/$BY$4=1,1,0)</f>
        <v>0</v>
      </c>
      <c r="BZ7" s="33">
        <f t="shared" ref="BZ7:BZ46" si="69">IF(CI7/$BZ$4=1,1,0)</f>
        <v>0</v>
      </c>
      <c r="CA7" s="31">
        <f t="shared" ref="CA7:CA46" si="70">IF(CI7/$CA$4=1,1,0)</f>
        <v>0</v>
      </c>
      <c r="CB7" s="31">
        <f t="shared" ref="CB7:CB46" si="71">IF(CI7/$CB$4=1,1,0)</f>
        <v>0</v>
      </c>
      <c r="CC7" s="31">
        <f t="shared" ref="CC7:CC46" si="72">IF(CI7/$CC$4=1,1,0)</f>
        <v>0</v>
      </c>
      <c r="CD7" s="32">
        <f t="shared" ref="CD7:CD46" si="73">IF(CI7/$CD$4=1,1,0)</f>
        <v>0</v>
      </c>
      <c r="CE7" s="33">
        <f t="shared" ref="CE7:CE46" si="74">IF(CI7/$CE$4=1,1,0)</f>
        <v>0</v>
      </c>
      <c r="CF7" s="31">
        <f t="shared" ref="CF7:CF46" si="75">IF(CI7/$CF$4=1,1,0)</f>
        <v>0</v>
      </c>
      <c r="CG7" s="31">
        <f t="shared" ref="CG7:CG46" si="76">IF(CI7/$CG$4=1,1,0)</f>
        <v>0</v>
      </c>
      <c r="CH7" s="32">
        <f t="shared" ref="CH7:CH46" si="77">IF(CI7/$CH$4=1,1,0)</f>
        <v>0</v>
      </c>
      <c r="CI7" s="83">
        <f t="shared" si="26"/>
        <v>40</v>
      </c>
      <c r="CJ7" s="84">
        <v>2</v>
      </c>
      <c r="CK7" s="85">
        <f t="shared" si="27"/>
        <v>45205</v>
      </c>
    </row>
    <row r="8" spans="1:89" ht="37.5" customHeight="1">
      <c r="A8" s="73"/>
      <c r="B8" s="20">
        <v>4</v>
      </c>
      <c r="C8" s="43" t="s">
        <v>76</v>
      </c>
      <c r="D8" s="5" t="s">
        <v>20</v>
      </c>
      <c r="E8" s="12">
        <v>2</v>
      </c>
      <c r="F8" s="6"/>
      <c r="G8" s="6">
        <v>45231</v>
      </c>
      <c r="H8" s="7" t="s">
        <v>52</v>
      </c>
      <c r="I8" s="8"/>
      <c r="J8" s="8" t="s">
        <v>54</v>
      </c>
      <c r="K8" s="9"/>
      <c r="L8" s="3"/>
      <c r="M8" s="2"/>
      <c r="N8" s="2">
        <f t="shared" si="28"/>
        <v>2</v>
      </c>
      <c r="O8" s="2" t="str">
        <f t="shared" si="29"/>
        <v/>
      </c>
      <c r="P8" s="2">
        <f t="shared" si="30"/>
        <v>2</v>
      </c>
      <c r="Q8" s="2" t="str">
        <f t="shared" si="31"/>
        <v/>
      </c>
      <c r="R8" s="10">
        <f t="shared" si="32"/>
        <v>2</v>
      </c>
      <c r="S8" s="4"/>
      <c r="T8" s="30">
        <f t="shared" si="0"/>
        <v>0</v>
      </c>
      <c r="U8" s="31">
        <f t="shared" si="1"/>
        <v>0</v>
      </c>
      <c r="V8" s="31">
        <f t="shared" si="2"/>
        <v>0</v>
      </c>
      <c r="W8" s="67">
        <f t="shared" si="3"/>
        <v>0</v>
      </c>
      <c r="X8" s="30">
        <f t="shared" si="4"/>
        <v>1</v>
      </c>
      <c r="Y8" s="31">
        <f t="shared" si="5"/>
        <v>0</v>
      </c>
      <c r="Z8" s="31">
        <f t="shared" si="6"/>
        <v>0</v>
      </c>
      <c r="AA8" s="59">
        <f t="shared" si="7"/>
        <v>0</v>
      </c>
      <c r="AB8" s="30">
        <f t="shared" si="8"/>
        <v>0</v>
      </c>
      <c r="AC8" s="31">
        <f t="shared" si="9"/>
        <v>0</v>
      </c>
      <c r="AD8" s="31">
        <f t="shared" si="10"/>
        <v>0</v>
      </c>
      <c r="AE8" s="31">
        <f t="shared" si="11"/>
        <v>0</v>
      </c>
      <c r="AF8" s="32">
        <f t="shared" si="12"/>
        <v>0</v>
      </c>
      <c r="AG8" s="30">
        <f t="shared" si="13"/>
        <v>0</v>
      </c>
      <c r="AH8" s="31">
        <f t="shared" si="14"/>
        <v>0</v>
      </c>
      <c r="AI8" s="31">
        <f t="shared" si="15"/>
        <v>0</v>
      </c>
      <c r="AJ8" s="31">
        <f t="shared" si="16"/>
        <v>0</v>
      </c>
      <c r="AK8" s="32">
        <f t="shared" si="17"/>
        <v>0</v>
      </c>
      <c r="AL8" s="33">
        <f t="shared" si="18"/>
        <v>0</v>
      </c>
      <c r="AM8" s="31">
        <f t="shared" si="19"/>
        <v>0</v>
      </c>
      <c r="AN8" s="31">
        <f t="shared" si="20"/>
        <v>0</v>
      </c>
      <c r="AO8" s="59">
        <f t="shared" si="21"/>
        <v>0</v>
      </c>
      <c r="AP8" s="30">
        <f t="shared" ref="AP8:AP46" si="78">IF(CI8/$AP$4=1,1,0)</f>
        <v>0</v>
      </c>
      <c r="AQ8" s="31">
        <f t="shared" ref="AQ8:AQ46" si="79">IF(CI8/$AQ$4=1,1,0)</f>
        <v>0</v>
      </c>
      <c r="AR8" s="31">
        <f t="shared" ref="AR8:AR20" si="80">IF(CI8/$AR$4=1,1,0)</f>
        <v>0</v>
      </c>
      <c r="AS8" s="31">
        <f t="shared" ref="AS8:AS46" si="81">IF(CI8/$AS$4=1,1,0)</f>
        <v>0</v>
      </c>
      <c r="AT8" s="32">
        <f t="shared" si="37"/>
        <v>0</v>
      </c>
      <c r="AU8" s="33">
        <f t="shared" si="38"/>
        <v>0</v>
      </c>
      <c r="AV8" s="31">
        <f t="shared" si="39"/>
        <v>0</v>
      </c>
      <c r="AW8" s="31">
        <f t="shared" si="40"/>
        <v>0</v>
      </c>
      <c r="AX8" s="32">
        <f t="shared" si="41"/>
        <v>0</v>
      </c>
      <c r="AY8" s="33">
        <f t="shared" si="42"/>
        <v>0</v>
      </c>
      <c r="AZ8" s="31">
        <f t="shared" si="43"/>
        <v>0</v>
      </c>
      <c r="BA8" s="31">
        <f t="shared" si="44"/>
        <v>0</v>
      </c>
      <c r="BB8" s="31">
        <f t="shared" si="45"/>
        <v>0</v>
      </c>
      <c r="BC8" s="32">
        <f t="shared" si="46"/>
        <v>0</v>
      </c>
      <c r="BD8" s="33">
        <f t="shared" si="47"/>
        <v>0</v>
      </c>
      <c r="BE8" s="31">
        <f t="shared" si="48"/>
        <v>0</v>
      </c>
      <c r="BF8" s="31">
        <f t="shared" si="49"/>
        <v>0</v>
      </c>
      <c r="BG8" s="32">
        <f t="shared" si="50"/>
        <v>0</v>
      </c>
      <c r="BH8" s="33">
        <f t="shared" si="51"/>
        <v>0</v>
      </c>
      <c r="BI8" s="31">
        <f t="shared" si="52"/>
        <v>0</v>
      </c>
      <c r="BJ8" s="31">
        <f t="shared" si="53"/>
        <v>0</v>
      </c>
      <c r="BK8" s="31">
        <f t="shared" si="54"/>
        <v>0</v>
      </c>
      <c r="BL8" s="32">
        <f t="shared" si="55"/>
        <v>0</v>
      </c>
      <c r="BM8" s="33">
        <f t="shared" si="56"/>
        <v>0</v>
      </c>
      <c r="BN8" s="31">
        <f t="shared" si="57"/>
        <v>0</v>
      </c>
      <c r="BO8" s="31">
        <f t="shared" si="58"/>
        <v>0</v>
      </c>
      <c r="BP8" s="32">
        <f t="shared" si="59"/>
        <v>0</v>
      </c>
      <c r="BQ8" s="33">
        <f t="shared" si="60"/>
        <v>0</v>
      </c>
      <c r="BR8" s="31">
        <f t="shared" si="61"/>
        <v>0</v>
      </c>
      <c r="BS8" s="31">
        <f t="shared" si="62"/>
        <v>0</v>
      </c>
      <c r="BT8" s="31">
        <f t="shared" si="63"/>
        <v>0</v>
      </c>
      <c r="BU8" s="32">
        <f t="shared" si="64"/>
        <v>0</v>
      </c>
      <c r="BV8" s="33">
        <f t="shared" si="65"/>
        <v>0</v>
      </c>
      <c r="BW8" s="31">
        <f t="shared" si="66"/>
        <v>0</v>
      </c>
      <c r="BX8" s="31">
        <f t="shared" si="67"/>
        <v>0</v>
      </c>
      <c r="BY8" s="32">
        <f t="shared" si="68"/>
        <v>1</v>
      </c>
      <c r="BZ8" s="33">
        <f t="shared" si="69"/>
        <v>0</v>
      </c>
      <c r="CA8" s="31">
        <f t="shared" si="70"/>
        <v>0</v>
      </c>
      <c r="CB8" s="31">
        <f t="shared" si="71"/>
        <v>0</v>
      </c>
      <c r="CC8" s="31">
        <f t="shared" si="72"/>
        <v>0</v>
      </c>
      <c r="CD8" s="32">
        <f t="shared" si="73"/>
        <v>0</v>
      </c>
      <c r="CE8" s="33">
        <f t="shared" si="74"/>
        <v>0</v>
      </c>
      <c r="CF8" s="31">
        <f t="shared" si="75"/>
        <v>0</v>
      </c>
      <c r="CG8" s="31">
        <f t="shared" si="76"/>
        <v>0</v>
      </c>
      <c r="CH8" s="32">
        <f t="shared" si="77"/>
        <v>0</v>
      </c>
      <c r="CI8" s="83">
        <f t="shared" si="26"/>
        <v>44</v>
      </c>
      <c r="CJ8" s="84">
        <v>3</v>
      </c>
      <c r="CK8" s="85">
        <f t="shared" si="27"/>
        <v>45234</v>
      </c>
    </row>
    <row r="9" spans="1:89" ht="37.5" customHeight="1">
      <c r="A9" s="73"/>
      <c r="B9" s="20">
        <v>5</v>
      </c>
      <c r="C9" s="43" t="s">
        <v>77</v>
      </c>
      <c r="D9" s="44"/>
      <c r="E9" s="12">
        <v>2</v>
      </c>
      <c r="F9" s="6"/>
      <c r="G9" s="6">
        <v>45232</v>
      </c>
      <c r="H9" s="7" t="s">
        <v>52</v>
      </c>
      <c r="I9" s="8"/>
      <c r="J9" s="8" t="s">
        <v>54</v>
      </c>
      <c r="K9" s="9"/>
      <c r="L9" s="3"/>
      <c r="M9" s="2"/>
      <c r="N9" s="2">
        <f t="shared" si="28"/>
        <v>2</v>
      </c>
      <c r="O9" s="2" t="str">
        <f t="shared" si="29"/>
        <v/>
      </c>
      <c r="P9" s="2">
        <f t="shared" si="30"/>
        <v>2</v>
      </c>
      <c r="Q9" s="2" t="str">
        <f t="shared" si="31"/>
        <v/>
      </c>
      <c r="R9" s="10">
        <f t="shared" si="32"/>
        <v>2</v>
      </c>
      <c r="S9" s="4"/>
      <c r="T9" s="30">
        <f t="shared" si="0"/>
        <v>0</v>
      </c>
      <c r="U9" s="31">
        <f t="shared" si="1"/>
        <v>0</v>
      </c>
      <c r="V9" s="31">
        <f t="shared" si="2"/>
        <v>0</v>
      </c>
      <c r="W9" s="59">
        <f t="shared" si="3"/>
        <v>0</v>
      </c>
      <c r="X9" s="30">
        <f t="shared" si="4"/>
        <v>1</v>
      </c>
      <c r="Y9" s="31">
        <f t="shared" si="5"/>
        <v>0</v>
      </c>
      <c r="Z9" s="31">
        <f t="shared" si="6"/>
        <v>0</v>
      </c>
      <c r="AA9" s="59">
        <f t="shared" si="7"/>
        <v>0</v>
      </c>
      <c r="AB9" s="30">
        <f t="shared" si="8"/>
        <v>0</v>
      </c>
      <c r="AC9" s="31">
        <f t="shared" si="9"/>
        <v>0</v>
      </c>
      <c r="AD9" s="31">
        <f t="shared" si="10"/>
        <v>0</v>
      </c>
      <c r="AE9" s="31">
        <f t="shared" si="11"/>
        <v>0</v>
      </c>
      <c r="AF9" s="32">
        <f t="shared" si="12"/>
        <v>0</v>
      </c>
      <c r="AG9" s="30">
        <f t="shared" si="13"/>
        <v>0</v>
      </c>
      <c r="AH9" s="31">
        <f t="shared" si="14"/>
        <v>0</v>
      </c>
      <c r="AI9" s="31">
        <f t="shared" si="15"/>
        <v>0</v>
      </c>
      <c r="AJ9" s="31">
        <f t="shared" si="16"/>
        <v>0</v>
      </c>
      <c r="AK9" s="32">
        <f t="shared" si="17"/>
        <v>0</v>
      </c>
      <c r="AL9" s="33">
        <f t="shared" si="18"/>
        <v>0</v>
      </c>
      <c r="AM9" s="31">
        <f t="shared" si="19"/>
        <v>0</v>
      </c>
      <c r="AN9" s="31">
        <f t="shared" si="20"/>
        <v>0</v>
      </c>
      <c r="AO9" s="59">
        <f t="shared" si="21"/>
        <v>0</v>
      </c>
      <c r="AP9" s="30">
        <f t="shared" si="78"/>
        <v>0</v>
      </c>
      <c r="AQ9" s="31">
        <f t="shared" si="79"/>
        <v>0</v>
      </c>
      <c r="AR9" s="31">
        <f t="shared" si="80"/>
        <v>0</v>
      </c>
      <c r="AS9" s="31">
        <f t="shared" si="81"/>
        <v>0</v>
      </c>
      <c r="AT9" s="32">
        <f t="shared" si="37"/>
        <v>0</v>
      </c>
      <c r="AU9" s="33">
        <f t="shared" si="38"/>
        <v>0</v>
      </c>
      <c r="AV9" s="31">
        <f t="shared" si="39"/>
        <v>0</v>
      </c>
      <c r="AW9" s="31">
        <f t="shared" si="40"/>
        <v>0</v>
      </c>
      <c r="AX9" s="32">
        <f t="shared" si="41"/>
        <v>0</v>
      </c>
      <c r="AY9" s="33">
        <f t="shared" si="42"/>
        <v>0</v>
      </c>
      <c r="AZ9" s="31">
        <f t="shared" si="43"/>
        <v>0</v>
      </c>
      <c r="BA9" s="31">
        <f t="shared" si="44"/>
        <v>0</v>
      </c>
      <c r="BB9" s="31">
        <f t="shared" si="45"/>
        <v>0</v>
      </c>
      <c r="BC9" s="32">
        <f t="shared" si="46"/>
        <v>0</v>
      </c>
      <c r="BD9" s="33">
        <f t="shared" si="47"/>
        <v>0</v>
      </c>
      <c r="BE9" s="31">
        <f t="shared" si="48"/>
        <v>0</v>
      </c>
      <c r="BF9" s="31">
        <f t="shared" si="49"/>
        <v>0</v>
      </c>
      <c r="BG9" s="32">
        <f t="shared" si="50"/>
        <v>0</v>
      </c>
      <c r="BH9" s="33">
        <f t="shared" si="51"/>
        <v>0</v>
      </c>
      <c r="BI9" s="31">
        <f t="shared" si="52"/>
        <v>0</v>
      </c>
      <c r="BJ9" s="31">
        <f t="shared" si="53"/>
        <v>0</v>
      </c>
      <c r="BK9" s="31">
        <f t="shared" si="54"/>
        <v>0</v>
      </c>
      <c r="BL9" s="32">
        <f t="shared" si="55"/>
        <v>0</v>
      </c>
      <c r="BM9" s="33">
        <f t="shared" si="56"/>
        <v>0</v>
      </c>
      <c r="BN9" s="31">
        <f t="shared" si="57"/>
        <v>0</v>
      </c>
      <c r="BO9" s="31">
        <f t="shared" si="58"/>
        <v>0</v>
      </c>
      <c r="BP9" s="32">
        <f t="shared" si="59"/>
        <v>0</v>
      </c>
      <c r="BQ9" s="33">
        <f t="shared" si="60"/>
        <v>0</v>
      </c>
      <c r="BR9" s="31">
        <f t="shared" si="61"/>
        <v>0</v>
      </c>
      <c r="BS9" s="31">
        <f t="shared" si="62"/>
        <v>0</v>
      </c>
      <c r="BT9" s="31">
        <f t="shared" si="63"/>
        <v>0</v>
      </c>
      <c r="BU9" s="32">
        <f t="shared" si="64"/>
        <v>0</v>
      </c>
      <c r="BV9" s="33">
        <f t="shared" si="65"/>
        <v>0</v>
      </c>
      <c r="BW9" s="31">
        <f t="shared" si="66"/>
        <v>0</v>
      </c>
      <c r="BX9" s="31">
        <f t="shared" si="67"/>
        <v>0</v>
      </c>
      <c r="BY9" s="32">
        <f t="shared" si="68"/>
        <v>1</v>
      </c>
      <c r="BZ9" s="33">
        <f t="shared" si="69"/>
        <v>0</v>
      </c>
      <c r="CA9" s="31">
        <f t="shared" si="70"/>
        <v>0</v>
      </c>
      <c r="CB9" s="31">
        <f t="shared" si="71"/>
        <v>0</v>
      </c>
      <c r="CC9" s="31">
        <f t="shared" si="72"/>
        <v>0</v>
      </c>
      <c r="CD9" s="32">
        <f t="shared" si="73"/>
        <v>0</v>
      </c>
      <c r="CE9" s="33">
        <f t="shared" si="74"/>
        <v>0</v>
      </c>
      <c r="CF9" s="31">
        <f t="shared" si="75"/>
        <v>0</v>
      </c>
      <c r="CG9" s="31">
        <f t="shared" si="76"/>
        <v>0</v>
      </c>
      <c r="CH9" s="32">
        <f t="shared" si="77"/>
        <v>0</v>
      </c>
      <c r="CI9" s="83">
        <f t="shared" si="26"/>
        <v>44</v>
      </c>
      <c r="CJ9" s="84">
        <v>4</v>
      </c>
      <c r="CK9" s="85">
        <f t="shared" si="27"/>
        <v>45236</v>
      </c>
    </row>
    <row r="10" spans="1:89" ht="37.5" customHeight="1">
      <c r="A10" s="73"/>
      <c r="B10" s="20">
        <v>6</v>
      </c>
      <c r="C10" s="43" t="s">
        <v>83</v>
      </c>
      <c r="D10" s="5" t="s">
        <v>19</v>
      </c>
      <c r="E10" s="12">
        <v>2</v>
      </c>
      <c r="F10" s="6"/>
      <c r="G10" s="6">
        <v>45233</v>
      </c>
      <c r="H10" s="7" t="s">
        <v>52</v>
      </c>
      <c r="I10" s="8"/>
      <c r="J10" s="8" t="s">
        <v>54</v>
      </c>
      <c r="K10" s="9"/>
      <c r="L10" s="3"/>
      <c r="M10" s="2"/>
      <c r="N10" s="2">
        <f t="shared" si="28"/>
        <v>2</v>
      </c>
      <c r="O10" s="2" t="str">
        <f t="shared" si="29"/>
        <v/>
      </c>
      <c r="P10" s="2">
        <f t="shared" si="30"/>
        <v>2</v>
      </c>
      <c r="Q10" s="2" t="str">
        <f t="shared" si="31"/>
        <v/>
      </c>
      <c r="R10" s="10">
        <f t="shared" si="32"/>
        <v>2</v>
      </c>
      <c r="S10" s="4"/>
      <c r="T10" s="30">
        <f t="shared" si="0"/>
        <v>0</v>
      </c>
      <c r="U10" s="31">
        <f t="shared" si="1"/>
        <v>0</v>
      </c>
      <c r="V10" s="31">
        <f t="shared" si="2"/>
        <v>0</v>
      </c>
      <c r="W10" s="59">
        <f t="shared" si="3"/>
        <v>0</v>
      </c>
      <c r="X10" s="30">
        <f t="shared" si="4"/>
        <v>1</v>
      </c>
      <c r="Y10" s="68">
        <f t="shared" si="5"/>
        <v>0</v>
      </c>
      <c r="Z10" s="68">
        <f t="shared" si="6"/>
        <v>0</v>
      </c>
      <c r="AA10" s="67">
        <f t="shared" si="7"/>
        <v>0</v>
      </c>
      <c r="AB10" s="30">
        <f t="shared" si="8"/>
        <v>0</v>
      </c>
      <c r="AC10" s="31">
        <f t="shared" si="9"/>
        <v>0</v>
      </c>
      <c r="AD10" s="31">
        <f t="shared" si="10"/>
        <v>0</v>
      </c>
      <c r="AE10" s="31">
        <f t="shared" si="11"/>
        <v>0</v>
      </c>
      <c r="AF10" s="32">
        <f t="shared" si="12"/>
        <v>0</v>
      </c>
      <c r="AG10" s="30">
        <f t="shared" si="13"/>
        <v>0</v>
      </c>
      <c r="AH10" s="31">
        <f t="shared" si="14"/>
        <v>0</v>
      </c>
      <c r="AI10" s="31">
        <f t="shared" si="15"/>
        <v>0</v>
      </c>
      <c r="AJ10" s="31">
        <f t="shared" si="16"/>
        <v>0</v>
      </c>
      <c r="AK10" s="32">
        <f t="shared" si="17"/>
        <v>0</v>
      </c>
      <c r="AL10" s="33">
        <f t="shared" si="18"/>
        <v>0</v>
      </c>
      <c r="AM10" s="31">
        <f t="shared" si="19"/>
        <v>0</v>
      </c>
      <c r="AN10" s="31">
        <f t="shared" si="20"/>
        <v>0</v>
      </c>
      <c r="AO10" s="59">
        <f t="shared" si="21"/>
        <v>0</v>
      </c>
      <c r="AP10" s="30">
        <f t="shared" si="78"/>
        <v>0</v>
      </c>
      <c r="AQ10" s="31">
        <f t="shared" si="79"/>
        <v>0</v>
      </c>
      <c r="AR10" s="31">
        <f t="shared" si="80"/>
        <v>0</v>
      </c>
      <c r="AS10" s="31">
        <f t="shared" si="81"/>
        <v>0</v>
      </c>
      <c r="AT10" s="32">
        <f t="shared" si="37"/>
        <v>0</v>
      </c>
      <c r="AU10" s="33">
        <f t="shared" si="38"/>
        <v>0</v>
      </c>
      <c r="AV10" s="31">
        <f t="shared" si="39"/>
        <v>0</v>
      </c>
      <c r="AW10" s="31">
        <f t="shared" si="40"/>
        <v>0</v>
      </c>
      <c r="AX10" s="32">
        <f t="shared" si="41"/>
        <v>0</v>
      </c>
      <c r="AY10" s="33">
        <f t="shared" si="42"/>
        <v>0</v>
      </c>
      <c r="AZ10" s="31">
        <f t="shared" si="43"/>
        <v>0</v>
      </c>
      <c r="BA10" s="31">
        <f t="shared" si="44"/>
        <v>0</v>
      </c>
      <c r="BB10" s="31">
        <f t="shared" si="45"/>
        <v>0</v>
      </c>
      <c r="BC10" s="32">
        <f t="shared" si="46"/>
        <v>0</v>
      </c>
      <c r="BD10" s="33">
        <f t="shared" si="47"/>
        <v>0</v>
      </c>
      <c r="BE10" s="31">
        <f t="shared" si="48"/>
        <v>0</v>
      </c>
      <c r="BF10" s="31">
        <f t="shared" si="49"/>
        <v>0</v>
      </c>
      <c r="BG10" s="32">
        <f t="shared" si="50"/>
        <v>0</v>
      </c>
      <c r="BH10" s="33">
        <f t="shared" si="51"/>
        <v>0</v>
      </c>
      <c r="BI10" s="31">
        <f t="shared" si="52"/>
        <v>0</v>
      </c>
      <c r="BJ10" s="31">
        <f t="shared" si="53"/>
        <v>0</v>
      </c>
      <c r="BK10" s="31">
        <f t="shared" si="54"/>
        <v>0</v>
      </c>
      <c r="BL10" s="32">
        <f t="shared" si="55"/>
        <v>0</v>
      </c>
      <c r="BM10" s="33">
        <f t="shared" si="56"/>
        <v>0</v>
      </c>
      <c r="BN10" s="31">
        <f t="shared" si="57"/>
        <v>0</v>
      </c>
      <c r="BO10" s="31">
        <f t="shared" si="58"/>
        <v>0</v>
      </c>
      <c r="BP10" s="32">
        <f t="shared" si="59"/>
        <v>0</v>
      </c>
      <c r="BQ10" s="33">
        <f t="shared" si="60"/>
        <v>0</v>
      </c>
      <c r="BR10" s="31">
        <f t="shared" si="61"/>
        <v>0</v>
      </c>
      <c r="BS10" s="31">
        <f t="shared" si="62"/>
        <v>0</v>
      </c>
      <c r="BT10" s="31">
        <f t="shared" si="63"/>
        <v>0</v>
      </c>
      <c r="BU10" s="32">
        <f t="shared" si="64"/>
        <v>0</v>
      </c>
      <c r="BV10" s="33">
        <f t="shared" si="65"/>
        <v>0</v>
      </c>
      <c r="BW10" s="31">
        <f t="shared" si="66"/>
        <v>0</v>
      </c>
      <c r="BX10" s="31">
        <f t="shared" si="67"/>
        <v>0</v>
      </c>
      <c r="BY10" s="32">
        <f t="shared" si="68"/>
        <v>1</v>
      </c>
      <c r="BZ10" s="33">
        <f t="shared" si="69"/>
        <v>0</v>
      </c>
      <c r="CA10" s="31">
        <f t="shared" si="70"/>
        <v>0</v>
      </c>
      <c r="CB10" s="31">
        <f t="shared" si="71"/>
        <v>0</v>
      </c>
      <c r="CC10" s="31">
        <f t="shared" si="72"/>
        <v>0</v>
      </c>
      <c r="CD10" s="32">
        <f t="shared" si="73"/>
        <v>0</v>
      </c>
      <c r="CE10" s="33">
        <f t="shared" si="74"/>
        <v>0</v>
      </c>
      <c r="CF10" s="31">
        <f t="shared" si="75"/>
        <v>0</v>
      </c>
      <c r="CG10" s="31">
        <f t="shared" si="76"/>
        <v>0</v>
      </c>
      <c r="CH10" s="32">
        <f t="shared" si="77"/>
        <v>0</v>
      </c>
      <c r="CI10" s="83">
        <f t="shared" si="26"/>
        <v>44</v>
      </c>
      <c r="CJ10" s="84">
        <v>5</v>
      </c>
      <c r="CK10" s="85">
        <f t="shared" si="27"/>
        <v>45238</v>
      </c>
    </row>
    <row r="11" spans="1:89" ht="37.5" customHeight="1">
      <c r="A11" s="73"/>
      <c r="B11" s="20">
        <v>7</v>
      </c>
      <c r="C11" s="43" t="s">
        <v>39</v>
      </c>
      <c r="D11" s="5" t="s">
        <v>40</v>
      </c>
      <c r="E11" s="12">
        <v>2</v>
      </c>
      <c r="F11" s="6"/>
      <c r="G11" s="6">
        <v>45234</v>
      </c>
      <c r="H11" s="7" t="s">
        <v>52</v>
      </c>
      <c r="I11" s="8" t="s">
        <v>53</v>
      </c>
      <c r="J11" s="8" t="s">
        <v>54</v>
      </c>
      <c r="K11" s="9"/>
      <c r="L11" s="3"/>
      <c r="M11" s="2"/>
      <c r="N11" s="2">
        <f t="shared" si="28"/>
        <v>2</v>
      </c>
      <c r="O11" s="2"/>
      <c r="P11" s="2">
        <f t="shared" si="30"/>
        <v>2</v>
      </c>
      <c r="Q11" s="2" t="str">
        <f t="shared" si="31"/>
        <v/>
      </c>
      <c r="R11" s="10">
        <f t="shared" si="32"/>
        <v>2</v>
      </c>
      <c r="S11" s="4"/>
      <c r="T11" s="30">
        <f t="shared" si="0"/>
        <v>0</v>
      </c>
      <c r="U11" s="31">
        <f t="shared" si="1"/>
        <v>0</v>
      </c>
      <c r="V11" s="31">
        <f t="shared" si="2"/>
        <v>0</v>
      </c>
      <c r="W11" s="59">
        <f t="shared" si="3"/>
        <v>0</v>
      </c>
      <c r="X11" s="30">
        <f t="shared" si="4"/>
        <v>1</v>
      </c>
      <c r="Y11" s="68">
        <f t="shared" si="5"/>
        <v>0</v>
      </c>
      <c r="Z11" s="68">
        <f t="shared" si="6"/>
        <v>0</v>
      </c>
      <c r="AA11" s="67">
        <f t="shared" si="7"/>
        <v>0</v>
      </c>
      <c r="AB11" s="30">
        <f t="shared" si="8"/>
        <v>0</v>
      </c>
      <c r="AC11" s="31">
        <f t="shared" si="9"/>
        <v>0</v>
      </c>
      <c r="AD11" s="31">
        <f t="shared" si="10"/>
        <v>0</v>
      </c>
      <c r="AE11" s="31">
        <f t="shared" si="11"/>
        <v>0</v>
      </c>
      <c r="AF11" s="32">
        <f t="shared" si="12"/>
        <v>0</v>
      </c>
      <c r="AG11" s="30">
        <f t="shared" si="13"/>
        <v>0</v>
      </c>
      <c r="AH11" s="31">
        <f t="shared" si="14"/>
        <v>0</v>
      </c>
      <c r="AI11" s="31">
        <f t="shared" si="15"/>
        <v>0</v>
      </c>
      <c r="AJ11" s="31">
        <f t="shared" si="16"/>
        <v>0</v>
      </c>
      <c r="AK11" s="32">
        <f t="shared" si="17"/>
        <v>0</v>
      </c>
      <c r="AL11" s="33">
        <f t="shared" si="18"/>
        <v>0</v>
      </c>
      <c r="AM11" s="31">
        <f t="shared" si="19"/>
        <v>0</v>
      </c>
      <c r="AN11" s="31">
        <f t="shared" si="20"/>
        <v>0</v>
      </c>
      <c r="AO11" s="59">
        <f t="shared" si="21"/>
        <v>0</v>
      </c>
      <c r="AP11" s="30">
        <f t="shared" si="78"/>
        <v>0</v>
      </c>
      <c r="AQ11" s="31">
        <f t="shared" si="79"/>
        <v>0</v>
      </c>
      <c r="AR11" s="31">
        <f t="shared" si="80"/>
        <v>0</v>
      </c>
      <c r="AS11" s="31">
        <f t="shared" si="81"/>
        <v>0</v>
      </c>
      <c r="AT11" s="32">
        <f t="shared" si="37"/>
        <v>0</v>
      </c>
      <c r="AU11" s="33">
        <f t="shared" si="38"/>
        <v>0</v>
      </c>
      <c r="AV11" s="31">
        <f t="shared" si="39"/>
        <v>0</v>
      </c>
      <c r="AW11" s="31">
        <f t="shared" si="40"/>
        <v>0</v>
      </c>
      <c r="AX11" s="32">
        <f t="shared" si="41"/>
        <v>0</v>
      </c>
      <c r="AY11" s="33">
        <f t="shared" si="42"/>
        <v>0</v>
      </c>
      <c r="AZ11" s="31">
        <f t="shared" si="43"/>
        <v>0</v>
      </c>
      <c r="BA11" s="31">
        <f t="shared" si="44"/>
        <v>0</v>
      </c>
      <c r="BB11" s="31">
        <f t="shared" si="45"/>
        <v>0</v>
      </c>
      <c r="BC11" s="32">
        <f t="shared" si="46"/>
        <v>0</v>
      </c>
      <c r="BD11" s="33">
        <f t="shared" si="47"/>
        <v>0</v>
      </c>
      <c r="BE11" s="31">
        <f t="shared" si="48"/>
        <v>0</v>
      </c>
      <c r="BF11" s="31">
        <f t="shared" si="49"/>
        <v>0</v>
      </c>
      <c r="BG11" s="32">
        <f t="shared" si="50"/>
        <v>0</v>
      </c>
      <c r="BH11" s="33">
        <f t="shared" si="51"/>
        <v>0</v>
      </c>
      <c r="BI11" s="31">
        <f t="shared" si="52"/>
        <v>0</v>
      </c>
      <c r="BJ11" s="31">
        <f t="shared" si="53"/>
        <v>0</v>
      </c>
      <c r="BK11" s="31">
        <f t="shared" si="54"/>
        <v>0</v>
      </c>
      <c r="BL11" s="32">
        <f t="shared" si="55"/>
        <v>0</v>
      </c>
      <c r="BM11" s="33">
        <f t="shared" si="56"/>
        <v>0</v>
      </c>
      <c r="BN11" s="31">
        <f t="shared" si="57"/>
        <v>0</v>
      </c>
      <c r="BO11" s="31">
        <f t="shared" si="58"/>
        <v>0</v>
      </c>
      <c r="BP11" s="32">
        <f t="shared" si="59"/>
        <v>0</v>
      </c>
      <c r="BQ11" s="33">
        <f t="shared" si="60"/>
        <v>0</v>
      </c>
      <c r="BR11" s="31">
        <f t="shared" si="61"/>
        <v>0</v>
      </c>
      <c r="BS11" s="31">
        <f t="shared" si="62"/>
        <v>0</v>
      </c>
      <c r="BT11" s="31">
        <f t="shared" si="63"/>
        <v>0</v>
      </c>
      <c r="BU11" s="32">
        <f t="shared" si="64"/>
        <v>0</v>
      </c>
      <c r="BV11" s="33">
        <f t="shared" si="65"/>
        <v>0</v>
      </c>
      <c r="BW11" s="31">
        <f t="shared" si="66"/>
        <v>0</v>
      </c>
      <c r="BX11" s="31">
        <f t="shared" si="67"/>
        <v>0</v>
      </c>
      <c r="BY11" s="32">
        <f t="shared" si="68"/>
        <v>1</v>
      </c>
      <c r="BZ11" s="33">
        <f t="shared" si="69"/>
        <v>0</v>
      </c>
      <c r="CA11" s="31">
        <f t="shared" si="70"/>
        <v>0</v>
      </c>
      <c r="CB11" s="31">
        <f t="shared" si="71"/>
        <v>0</v>
      </c>
      <c r="CC11" s="31">
        <f t="shared" si="72"/>
        <v>0</v>
      </c>
      <c r="CD11" s="32">
        <f t="shared" si="73"/>
        <v>0</v>
      </c>
      <c r="CE11" s="33">
        <f t="shared" si="74"/>
        <v>0</v>
      </c>
      <c r="CF11" s="31">
        <f t="shared" si="75"/>
        <v>0</v>
      </c>
      <c r="CG11" s="31">
        <f t="shared" si="76"/>
        <v>0</v>
      </c>
      <c r="CH11" s="32">
        <f t="shared" si="77"/>
        <v>0</v>
      </c>
      <c r="CI11" s="83">
        <f t="shared" si="26"/>
        <v>44</v>
      </c>
      <c r="CJ11" s="84">
        <v>6</v>
      </c>
      <c r="CK11" s="85">
        <f t="shared" si="27"/>
        <v>45240</v>
      </c>
    </row>
    <row r="12" spans="1:89" ht="37.5" customHeight="1">
      <c r="A12" s="73"/>
      <c r="B12" s="20">
        <v>8</v>
      </c>
      <c r="C12" s="28" t="s">
        <v>58</v>
      </c>
      <c r="D12" s="5" t="s">
        <v>61</v>
      </c>
      <c r="E12" s="12">
        <v>4</v>
      </c>
      <c r="F12" s="6"/>
      <c r="G12" s="6">
        <v>45258</v>
      </c>
      <c r="H12" s="7" t="s">
        <v>52</v>
      </c>
      <c r="I12" s="8" t="s">
        <v>53</v>
      </c>
      <c r="J12" s="8" t="s">
        <v>54</v>
      </c>
      <c r="K12" s="9" t="s">
        <v>55</v>
      </c>
      <c r="L12" s="3"/>
      <c r="M12" s="2"/>
      <c r="N12" s="2"/>
      <c r="O12" s="2"/>
      <c r="P12" s="2"/>
      <c r="Q12" s="2"/>
      <c r="R12" s="10"/>
      <c r="S12" s="4"/>
      <c r="T12" s="30">
        <f t="shared" si="0"/>
        <v>0</v>
      </c>
      <c r="U12" s="31">
        <f t="shared" si="1"/>
        <v>0</v>
      </c>
      <c r="V12" s="31">
        <f t="shared" si="2"/>
        <v>0</v>
      </c>
      <c r="W12" s="59">
        <f t="shared" si="3"/>
        <v>0</v>
      </c>
      <c r="X12" s="30">
        <f t="shared" si="4"/>
        <v>0</v>
      </c>
      <c r="Y12" s="68">
        <f t="shared" si="5"/>
        <v>0</v>
      </c>
      <c r="Z12" s="68">
        <f t="shared" si="6"/>
        <v>0</v>
      </c>
      <c r="AA12" s="67">
        <f t="shared" si="7"/>
        <v>0</v>
      </c>
      <c r="AB12" s="30">
        <f t="shared" si="8"/>
        <v>1</v>
      </c>
      <c r="AC12" s="31">
        <f t="shared" si="9"/>
        <v>0</v>
      </c>
      <c r="AD12" s="31">
        <f t="shared" si="10"/>
        <v>0</v>
      </c>
      <c r="AE12" s="31">
        <f t="shared" si="11"/>
        <v>0</v>
      </c>
      <c r="AF12" s="32">
        <f t="shared" si="12"/>
        <v>0</v>
      </c>
      <c r="AG12" s="30">
        <f t="shared" si="13"/>
        <v>0</v>
      </c>
      <c r="AH12" s="31">
        <f t="shared" si="14"/>
        <v>0</v>
      </c>
      <c r="AI12" s="31">
        <f t="shared" si="15"/>
        <v>0</v>
      </c>
      <c r="AJ12" s="31">
        <f t="shared" si="16"/>
        <v>0</v>
      </c>
      <c r="AK12" s="32">
        <f t="shared" si="17"/>
        <v>0</v>
      </c>
      <c r="AL12" s="33">
        <f t="shared" si="18"/>
        <v>0</v>
      </c>
      <c r="AM12" s="31">
        <f t="shared" si="19"/>
        <v>0</v>
      </c>
      <c r="AN12" s="31">
        <f t="shared" si="20"/>
        <v>0</v>
      </c>
      <c r="AO12" s="59">
        <f t="shared" si="21"/>
        <v>0</v>
      </c>
      <c r="AP12" s="30">
        <f t="shared" si="78"/>
        <v>0</v>
      </c>
      <c r="AQ12" s="31">
        <f t="shared" si="79"/>
        <v>0</v>
      </c>
      <c r="AR12" s="31">
        <f t="shared" si="80"/>
        <v>0</v>
      </c>
      <c r="AS12" s="31">
        <f t="shared" si="81"/>
        <v>0</v>
      </c>
      <c r="AT12" s="32">
        <f t="shared" si="37"/>
        <v>0</v>
      </c>
      <c r="AU12" s="33">
        <f t="shared" si="38"/>
        <v>0</v>
      </c>
      <c r="AV12" s="31">
        <f t="shared" si="39"/>
        <v>0</v>
      </c>
      <c r="AW12" s="31">
        <f t="shared" si="40"/>
        <v>0</v>
      </c>
      <c r="AX12" s="32">
        <f t="shared" si="41"/>
        <v>0</v>
      </c>
      <c r="AY12" s="33">
        <f t="shared" si="42"/>
        <v>0</v>
      </c>
      <c r="AZ12" s="31">
        <f t="shared" si="43"/>
        <v>0</v>
      </c>
      <c r="BA12" s="31">
        <f t="shared" si="44"/>
        <v>0</v>
      </c>
      <c r="BB12" s="31">
        <f t="shared" si="45"/>
        <v>0</v>
      </c>
      <c r="BC12" s="32">
        <f t="shared" si="46"/>
        <v>0</v>
      </c>
      <c r="BD12" s="33">
        <f t="shared" si="47"/>
        <v>0</v>
      </c>
      <c r="BE12" s="31">
        <f t="shared" si="48"/>
        <v>0</v>
      </c>
      <c r="BF12" s="31">
        <f t="shared" si="49"/>
        <v>0</v>
      </c>
      <c r="BG12" s="32">
        <f t="shared" si="50"/>
        <v>0</v>
      </c>
      <c r="BH12" s="33">
        <f t="shared" si="51"/>
        <v>0</v>
      </c>
      <c r="BI12" s="31">
        <f t="shared" si="52"/>
        <v>0</v>
      </c>
      <c r="BJ12" s="31">
        <f t="shared" si="53"/>
        <v>0</v>
      </c>
      <c r="BK12" s="31">
        <f t="shared" si="54"/>
        <v>0</v>
      </c>
      <c r="BL12" s="32">
        <f t="shared" si="55"/>
        <v>0</v>
      </c>
      <c r="BM12" s="33">
        <f t="shared" si="56"/>
        <v>0</v>
      </c>
      <c r="BN12" s="31">
        <f t="shared" si="57"/>
        <v>0</v>
      </c>
      <c r="BO12" s="31">
        <f t="shared" si="58"/>
        <v>0</v>
      </c>
      <c r="BP12" s="32">
        <f t="shared" si="59"/>
        <v>0</v>
      </c>
      <c r="BQ12" s="33">
        <f t="shared" si="60"/>
        <v>0</v>
      </c>
      <c r="BR12" s="31">
        <f t="shared" si="61"/>
        <v>0</v>
      </c>
      <c r="BS12" s="31">
        <f t="shared" si="62"/>
        <v>0</v>
      </c>
      <c r="BT12" s="31">
        <f t="shared" si="63"/>
        <v>0</v>
      </c>
      <c r="BU12" s="32">
        <f t="shared" si="64"/>
        <v>0</v>
      </c>
      <c r="BV12" s="33">
        <f t="shared" si="65"/>
        <v>0</v>
      </c>
      <c r="BW12" s="31">
        <f t="shared" si="66"/>
        <v>0</v>
      </c>
      <c r="BX12" s="31">
        <f t="shared" si="67"/>
        <v>0</v>
      </c>
      <c r="BY12" s="32">
        <f t="shared" si="68"/>
        <v>0</v>
      </c>
      <c r="BZ12" s="33">
        <f t="shared" si="69"/>
        <v>0</v>
      </c>
      <c r="CA12" s="31">
        <f t="shared" si="70"/>
        <v>0</v>
      </c>
      <c r="CB12" s="31">
        <f t="shared" si="71"/>
        <v>0</v>
      </c>
      <c r="CC12" s="31">
        <f t="shared" si="72"/>
        <v>1</v>
      </c>
      <c r="CD12" s="32">
        <f t="shared" si="73"/>
        <v>0</v>
      </c>
      <c r="CE12" s="33">
        <f t="shared" si="74"/>
        <v>0</v>
      </c>
      <c r="CF12" s="31">
        <f t="shared" si="75"/>
        <v>0</v>
      </c>
      <c r="CG12" s="31">
        <f t="shared" si="76"/>
        <v>0</v>
      </c>
      <c r="CH12" s="32">
        <f t="shared" si="77"/>
        <v>0</v>
      </c>
      <c r="CI12" s="83">
        <f t="shared" si="26"/>
        <v>48</v>
      </c>
      <c r="CJ12" s="84">
        <v>9</v>
      </c>
      <c r="CK12" s="85">
        <f t="shared" si="27"/>
        <v>45267</v>
      </c>
    </row>
    <row r="13" spans="1:89" ht="37.5" customHeight="1">
      <c r="A13" s="73"/>
      <c r="B13" s="20">
        <v>9</v>
      </c>
      <c r="C13" s="21" t="s">
        <v>56</v>
      </c>
      <c r="D13" s="5" t="s">
        <v>22</v>
      </c>
      <c r="E13" s="12">
        <v>16</v>
      </c>
      <c r="F13" s="6"/>
      <c r="G13" s="6">
        <v>45258</v>
      </c>
      <c r="H13" s="7" t="s">
        <v>52</v>
      </c>
      <c r="I13" s="8" t="s">
        <v>53</v>
      </c>
      <c r="J13" s="8" t="s">
        <v>54</v>
      </c>
      <c r="K13" s="9" t="s">
        <v>55</v>
      </c>
      <c r="L13" s="3"/>
      <c r="M13" s="2"/>
      <c r="N13" s="2">
        <f t="shared" si="28"/>
        <v>16</v>
      </c>
      <c r="O13" s="2">
        <f t="shared" si="29"/>
        <v>16</v>
      </c>
      <c r="P13" s="2">
        <f t="shared" si="30"/>
        <v>16</v>
      </c>
      <c r="Q13" s="2">
        <f t="shared" si="31"/>
        <v>16</v>
      </c>
      <c r="R13" s="10">
        <f t="shared" si="32"/>
        <v>16</v>
      </c>
      <c r="S13" s="4"/>
      <c r="T13" s="30">
        <f t="shared" si="0"/>
        <v>0</v>
      </c>
      <c r="U13" s="31">
        <f t="shared" si="1"/>
        <v>0</v>
      </c>
      <c r="V13" s="31">
        <f t="shared" si="2"/>
        <v>0</v>
      </c>
      <c r="W13" s="59">
        <f t="shared" si="3"/>
        <v>0</v>
      </c>
      <c r="X13" s="30">
        <f t="shared" si="4"/>
        <v>0</v>
      </c>
      <c r="Y13" s="68">
        <f t="shared" si="5"/>
        <v>0</v>
      </c>
      <c r="Z13" s="68">
        <f t="shared" si="6"/>
        <v>0</v>
      </c>
      <c r="AA13" s="67">
        <f t="shared" si="7"/>
        <v>0</v>
      </c>
      <c r="AB13" s="30">
        <f t="shared" si="8"/>
        <v>1</v>
      </c>
      <c r="AC13" s="31">
        <f t="shared" si="9"/>
        <v>0</v>
      </c>
      <c r="AD13" s="31">
        <f t="shared" si="10"/>
        <v>0</v>
      </c>
      <c r="AE13" s="31">
        <f t="shared" si="11"/>
        <v>0</v>
      </c>
      <c r="AF13" s="32">
        <f t="shared" si="12"/>
        <v>0</v>
      </c>
      <c r="AG13" s="30">
        <f t="shared" si="13"/>
        <v>0</v>
      </c>
      <c r="AH13" s="31">
        <f t="shared" si="14"/>
        <v>0</v>
      </c>
      <c r="AI13" s="31">
        <f t="shared" si="15"/>
        <v>0</v>
      </c>
      <c r="AJ13" s="31">
        <f t="shared" si="16"/>
        <v>0</v>
      </c>
      <c r="AK13" s="32">
        <f t="shared" si="17"/>
        <v>0</v>
      </c>
      <c r="AL13" s="33">
        <f t="shared" si="18"/>
        <v>0</v>
      </c>
      <c r="AM13" s="31">
        <f t="shared" si="19"/>
        <v>0</v>
      </c>
      <c r="AN13" s="31">
        <f t="shared" si="20"/>
        <v>0</v>
      </c>
      <c r="AO13" s="59">
        <f t="shared" si="21"/>
        <v>0</v>
      </c>
      <c r="AP13" s="30">
        <f t="shared" si="78"/>
        <v>0</v>
      </c>
      <c r="AQ13" s="31">
        <f t="shared" si="79"/>
        <v>0</v>
      </c>
      <c r="AR13" s="31">
        <f t="shared" si="80"/>
        <v>0</v>
      </c>
      <c r="AS13" s="31">
        <f t="shared" si="81"/>
        <v>0</v>
      </c>
      <c r="AT13" s="32">
        <f t="shared" si="37"/>
        <v>0</v>
      </c>
      <c r="AU13" s="33">
        <f t="shared" si="38"/>
        <v>0</v>
      </c>
      <c r="AV13" s="31">
        <f t="shared" si="39"/>
        <v>0</v>
      </c>
      <c r="AW13" s="31">
        <f t="shared" si="40"/>
        <v>0</v>
      </c>
      <c r="AX13" s="32">
        <f t="shared" si="41"/>
        <v>0</v>
      </c>
      <c r="AY13" s="33">
        <f t="shared" si="42"/>
        <v>0</v>
      </c>
      <c r="AZ13" s="31">
        <f t="shared" si="43"/>
        <v>0</v>
      </c>
      <c r="BA13" s="31">
        <f t="shared" si="44"/>
        <v>0</v>
      </c>
      <c r="BB13" s="31">
        <f t="shared" si="45"/>
        <v>0</v>
      </c>
      <c r="BC13" s="32">
        <f t="shared" si="46"/>
        <v>0</v>
      </c>
      <c r="BD13" s="33">
        <f t="shared" si="47"/>
        <v>0</v>
      </c>
      <c r="BE13" s="31">
        <f t="shared" si="48"/>
        <v>0</v>
      </c>
      <c r="BF13" s="31">
        <f t="shared" si="49"/>
        <v>0</v>
      </c>
      <c r="BG13" s="32">
        <f t="shared" si="50"/>
        <v>0</v>
      </c>
      <c r="BH13" s="33">
        <f t="shared" si="51"/>
        <v>0</v>
      </c>
      <c r="BI13" s="31">
        <f t="shared" si="52"/>
        <v>0</v>
      </c>
      <c r="BJ13" s="31">
        <f t="shared" si="53"/>
        <v>0</v>
      </c>
      <c r="BK13" s="31">
        <f t="shared" si="54"/>
        <v>0</v>
      </c>
      <c r="BL13" s="32">
        <f t="shared" si="55"/>
        <v>0</v>
      </c>
      <c r="BM13" s="33">
        <f t="shared" si="56"/>
        <v>0</v>
      </c>
      <c r="BN13" s="31">
        <f t="shared" si="57"/>
        <v>0</v>
      </c>
      <c r="BO13" s="31">
        <f t="shared" si="58"/>
        <v>0</v>
      </c>
      <c r="BP13" s="32">
        <f t="shared" si="59"/>
        <v>0</v>
      </c>
      <c r="BQ13" s="33">
        <f t="shared" si="60"/>
        <v>0</v>
      </c>
      <c r="BR13" s="31">
        <f t="shared" si="61"/>
        <v>0</v>
      </c>
      <c r="BS13" s="31">
        <f t="shared" si="62"/>
        <v>0</v>
      </c>
      <c r="BT13" s="31">
        <f t="shared" si="63"/>
        <v>0</v>
      </c>
      <c r="BU13" s="32">
        <f t="shared" si="64"/>
        <v>0</v>
      </c>
      <c r="BV13" s="33">
        <f t="shared" si="65"/>
        <v>0</v>
      </c>
      <c r="BW13" s="31">
        <f t="shared" si="66"/>
        <v>0</v>
      </c>
      <c r="BX13" s="31">
        <f t="shared" si="67"/>
        <v>0</v>
      </c>
      <c r="BY13" s="32">
        <f t="shared" si="68"/>
        <v>0</v>
      </c>
      <c r="BZ13" s="33">
        <f t="shared" si="69"/>
        <v>0</v>
      </c>
      <c r="CA13" s="31">
        <f t="shared" si="70"/>
        <v>0</v>
      </c>
      <c r="CB13" s="31">
        <f t="shared" si="71"/>
        <v>0</v>
      </c>
      <c r="CC13" s="31">
        <f t="shared" si="72"/>
        <v>1</v>
      </c>
      <c r="CD13" s="32">
        <f t="shared" si="73"/>
        <v>0</v>
      </c>
      <c r="CE13" s="33">
        <f t="shared" si="74"/>
        <v>0</v>
      </c>
      <c r="CF13" s="31">
        <f t="shared" si="75"/>
        <v>0</v>
      </c>
      <c r="CG13" s="31">
        <f t="shared" si="76"/>
        <v>0</v>
      </c>
      <c r="CH13" s="32">
        <f t="shared" si="77"/>
        <v>0</v>
      </c>
      <c r="CI13" s="83">
        <f t="shared" si="26"/>
        <v>48</v>
      </c>
      <c r="CJ13" s="84">
        <v>10</v>
      </c>
      <c r="CK13" s="85">
        <f t="shared" si="27"/>
        <v>45268</v>
      </c>
    </row>
    <row r="14" spans="1:89" ht="37.5" customHeight="1">
      <c r="A14" s="73"/>
      <c r="B14" s="20">
        <v>10</v>
      </c>
      <c r="C14" s="21" t="s">
        <v>57</v>
      </c>
      <c r="D14" s="5" t="s">
        <v>60</v>
      </c>
      <c r="E14" s="12">
        <v>16</v>
      </c>
      <c r="F14" s="6"/>
      <c r="G14" s="6">
        <v>45258</v>
      </c>
      <c r="H14" s="7" t="s">
        <v>52</v>
      </c>
      <c r="I14" s="8" t="s">
        <v>53</v>
      </c>
      <c r="J14" s="8" t="s">
        <v>54</v>
      </c>
      <c r="K14" s="9" t="s">
        <v>55</v>
      </c>
      <c r="L14" s="3"/>
      <c r="M14" s="2"/>
      <c r="N14" s="2"/>
      <c r="O14" s="2"/>
      <c r="P14" s="2"/>
      <c r="Q14" s="2"/>
      <c r="R14" s="10"/>
      <c r="S14" s="4"/>
      <c r="T14" s="30">
        <f t="shared" si="0"/>
        <v>0</v>
      </c>
      <c r="U14" s="31">
        <f t="shared" si="1"/>
        <v>0</v>
      </c>
      <c r="V14" s="31">
        <f t="shared" si="2"/>
        <v>0</v>
      </c>
      <c r="W14" s="59">
        <f t="shared" si="3"/>
        <v>0</v>
      </c>
      <c r="X14" s="30">
        <f t="shared" si="4"/>
        <v>0</v>
      </c>
      <c r="Y14" s="31">
        <f t="shared" si="5"/>
        <v>0</v>
      </c>
      <c r="Z14" s="31">
        <f t="shared" si="6"/>
        <v>0</v>
      </c>
      <c r="AA14" s="67">
        <f t="shared" si="7"/>
        <v>0</v>
      </c>
      <c r="AB14" s="30">
        <f t="shared" si="8"/>
        <v>1</v>
      </c>
      <c r="AC14" s="31">
        <f t="shared" si="9"/>
        <v>0</v>
      </c>
      <c r="AD14" s="31">
        <f t="shared" si="10"/>
        <v>0</v>
      </c>
      <c r="AE14" s="31">
        <f t="shared" si="11"/>
        <v>0</v>
      </c>
      <c r="AF14" s="32">
        <f t="shared" si="12"/>
        <v>0</v>
      </c>
      <c r="AG14" s="30">
        <f t="shared" si="13"/>
        <v>0</v>
      </c>
      <c r="AH14" s="31">
        <f t="shared" si="14"/>
        <v>0</v>
      </c>
      <c r="AI14" s="31">
        <f t="shared" si="15"/>
        <v>0</v>
      </c>
      <c r="AJ14" s="31">
        <f t="shared" si="16"/>
        <v>0</v>
      </c>
      <c r="AK14" s="32">
        <f t="shared" si="17"/>
        <v>0</v>
      </c>
      <c r="AL14" s="33">
        <f t="shared" si="18"/>
        <v>0</v>
      </c>
      <c r="AM14" s="31">
        <f t="shared" si="19"/>
        <v>0</v>
      </c>
      <c r="AN14" s="31">
        <f t="shared" si="20"/>
        <v>0</v>
      </c>
      <c r="AO14" s="59">
        <f t="shared" si="21"/>
        <v>0</v>
      </c>
      <c r="AP14" s="30">
        <f t="shared" si="78"/>
        <v>0</v>
      </c>
      <c r="AQ14" s="31">
        <f t="shared" si="79"/>
        <v>0</v>
      </c>
      <c r="AR14" s="31">
        <f t="shared" si="80"/>
        <v>0</v>
      </c>
      <c r="AS14" s="31">
        <f t="shared" si="81"/>
        <v>0</v>
      </c>
      <c r="AT14" s="32">
        <f t="shared" si="37"/>
        <v>0</v>
      </c>
      <c r="AU14" s="33">
        <f t="shared" si="38"/>
        <v>0</v>
      </c>
      <c r="AV14" s="31">
        <f t="shared" si="39"/>
        <v>0</v>
      </c>
      <c r="AW14" s="31">
        <f t="shared" si="40"/>
        <v>0</v>
      </c>
      <c r="AX14" s="32">
        <f t="shared" si="41"/>
        <v>0</v>
      </c>
      <c r="AY14" s="33">
        <f t="shared" si="42"/>
        <v>0</v>
      </c>
      <c r="AZ14" s="31">
        <f t="shared" si="43"/>
        <v>0</v>
      </c>
      <c r="BA14" s="31">
        <f t="shared" si="44"/>
        <v>0</v>
      </c>
      <c r="BB14" s="31">
        <f t="shared" si="45"/>
        <v>0</v>
      </c>
      <c r="BC14" s="32">
        <f t="shared" si="46"/>
        <v>0</v>
      </c>
      <c r="BD14" s="33">
        <f t="shared" si="47"/>
        <v>0</v>
      </c>
      <c r="BE14" s="31">
        <f t="shared" si="48"/>
        <v>0</v>
      </c>
      <c r="BF14" s="31">
        <f t="shared" si="49"/>
        <v>0</v>
      </c>
      <c r="BG14" s="32">
        <f t="shared" si="50"/>
        <v>0</v>
      </c>
      <c r="BH14" s="33">
        <f t="shared" si="51"/>
        <v>0</v>
      </c>
      <c r="BI14" s="31">
        <f t="shared" si="52"/>
        <v>0</v>
      </c>
      <c r="BJ14" s="31">
        <f t="shared" si="53"/>
        <v>0</v>
      </c>
      <c r="BK14" s="31">
        <f t="shared" si="54"/>
        <v>0</v>
      </c>
      <c r="BL14" s="32">
        <f t="shared" si="55"/>
        <v>0</v>
      </c>
      <c r="BM14" s="33">
        <f t="shared" si="56"/>
        <v>0</v>
      </c>
      <c r="BN14" s="31">
        <f t="shared" si="57"/>
        <v>0</v>
      </c>
      <c r="BO14" s="31">
        <f t="shared" si="58"/>
        <v>0</v>
      </c>
      <c r="BP14" s="32">
        <f t="shared" si="59"/>
        <v>0</v>
      </c>
      <c r="BQ14" s="33">
        <f t="shared" si="60"/>
        <v>0</v>
      </c>
      <c r="BR14" s="31">
        <f t="shared" si="61"/>
        <v>0</v>
      </c>
      <c r="BS14" s="31">
        <f t="shared" si="62"/>
        <v>0</v>
      </c>
      <c r="BT14" s="31">
        <f t="shared" si="63"/>
        <v>0</v>
      </c>
      <c r="BU14" s="32">
        <f t="shared" si="64"/>
        <v>0</v>
      </c>
      <c r="BV14" s="33">
        <f t="shared" si="65"/>
        <v>0</v>
      </c>
      <c r="BW14" s="31">
        <f t="shared" si="66"/>
        <v>0</v>
      </c>
      <c r="BX14" s="31">
        <f t="shared" si="67"/>
        <v>0</v>
      </c>
      <c r="BY14" s="32">
        <f t="shared" si="68"/>
        <v>0</v>
      </c>
      <c r="BZ14" s="33">
        <f t="shared" si="69"/>
        <v>0</v>
      </c>
      <c r="CA14" s="31">
        <f t="shared" si="70"/>
        <v>0</v>
      </c>
      <c r="CB14" s="31">
        <f t="shared" si="71"/>
        <v>0</v>
      </c>
      <c r="CC14" s="31">
        <f t="shared" si="72"/>
        <v>1</v>
      </c>
      <c r="CD14" s="32">
        <f t="shared" si="73"/>
        <v>0</v>
      </c>
      <c r="CE14" s="33">
        <f t="shared" si="74"/>
        <v>0</v>
      </c>
      <c r="CF14" s="31">
        <f t="shared" si="75"/>
        <v>0</v>
      </c>
      <c r="CG14" s="31">
        <f t="shared" si="76"/>
        <v>0</v>
      </c>
      <c r="CH14" s="32">
        <f t="shared" si="77"/>
        <v>0</v>
      </c>
      <c r="CI14" s="83">
        <f t="shared" si="26"/>
        <v>48</v>
      </c>
      <c r="CJ14" s="84">
        <v>11</v>
      </c>
      <c r="CK14" s="85">
        <f t="shared" si="27"/>
        <v>45269</v>
      </c>
    </row>
    <row r="15" spans="1:89" ht="37.5" customHeight="1">
      <c r="A15" s="73"/>
      <c r="B15" s="20">
        <v>11</v>
      </c>
      <c r="C15" s="21" t="s">
        <v>59</v>
      </c>
      <c r="D15" s="44" t="s">
        <v>80</v>
      </c>
      <c r="E15" s="12">
        <v>4</v>
      </c>
      <c r="F15" s="6"/>
      <c r="G15" s="6">
        <v>45258</v>
      </c>
      <c r="H15" s="7" t="s">
        <v>52</v>
      </c>
      <c r="I15" s="8" t="s">
        <v>53</v>
      </c>
      <c r="J15" s="8" t="s">
        <v>54</v>
      </c>
      <c r="K15" s="9" t="s">
        <v>55</v>
      </c>
      <c r="L15" s="3"/>
      <c r="M15" s="2"/>
      <c r="N15" s="2">
        <f t="shared" si="28"/>
        <v>4</v>
      </c>
      <c r="O15" s="2">
        <f t="shared" si="29"/>
        <v>4</v>
      </c>
      <c r="P15" s="2">
        <f t="shared" si="30"/>
        <v>4</v>
      </c>
      <c r="Q15" s="2">
        <f t="shared" si="31"/>
        <v>4</v>
      </c>
      <c r="R15" s="10">
        <f t="shared" si="32"/>
        <v>4</v>
      </c>
      <c r="S15" s="4"/>
      <c r="T15" s="30">
        <f t="shared" si="0"/>
        <v>0</v>
      </c>
      <c r="U15" s="31">
        <f t="shared" si="1"/>
        <v>0</v>
      </c>
      <c r="V15" s="31">
        <f t="shared" si="2"/>
        <v>0</v>
      </c>
      <c r="W15" s="60">
        <f t="shared" si="3"/>
        <v>0</v>
      </c>
      <c r="X15" s="30">
        <f t="shared" si="4"/>
        <v>0</v>
      </c>
      <c r="Y15" s="31">
        <f t="shared" si="5"/>
        <v>0</v>
      </c>
      <c r="Z15" s="31">
        <f t="shared" si="6"/>
        <v>0</v>
      </c>
      <c r="AA15" s="59">
        <f t="shared" si="7"/>
        <v>0</v>
      </c>
      <c r="AB15" s="30">
        <f t="shared" si="8"/>
        <v>1</v>
      </c>
      <c r="AC15" s="31">
        <f t="shared" si="9"/>
        <v>0</v>
      </c>
      <c r="AD15" s="31">
        <f t="shared" si="10"/>
        <v>0</v>
      </c>
      <c r="AE15" s="31">
        <f t="shared" si="11"/>
        <v>0</v>
      </c>
      <c r="AF15" s="32">
        <f t="shared" si="12"/>
        <v>0</v>
      </c>
      <c r="AG15" s="30">
        <f t="shared" si="13"/>
        <v>0</v>
      </c>
      <c r="AH15" s="31">
        <f t="shared" si="14"/>
        <v>0</v>
      </c>
      <c r="AI15" s="31">
        <f t="shared" si="15"/>
        <v>0</v>
      </c>
      <c r="AJ15" s="31">
        <f t="shared" si="16"/>
        <v>0</v>
      </c>
      <c r="AK15" s="32">
        <f t="shared" si="17"/>
        <v>0</v>
      </c>
      <c r="AL15" s="33">
        <f t="shared" si="18"/>
        <v>0</v>
      </c>
      <c r="AM15" s="31">
        <f t="shared" si="19"/>
        <v>0</v>
      </c>
      <c r="AN15" s="31">
        <f t="shared" si="20"/>
        <v>0</v>
      </c>
      <c r="AO15" s="59">
        <f t="shared" si="21"/>
        <v>0</v>
      </c>
      <c r="AP15" s="30">
        <f t="shared" si="78"/>
        <v>0</v>
      </c>
      <c r="AQ15" s="31">
        <f t="shared" si="79"/>
        <v>0</v>
      </c>
      <c r="AR15" s="31">
        <f t="shared" si="80"/>
        <v>0</v>
      </c>
      <c r="AS15" s="31">
        <f t="shared" si="81"/>
        <v>0</v>
      </c>
      <c r="AT15" s="32">
        <f t="shared" si="37"/>
        <v>0</v>
      </c>
      <c r="AU15" s="33">
        <f t="shared" si="38"/>
        <v>0</v>
      </c>
      <c r="AV15" s="31">
        <f t="shared" si="39"/>
        <v>0</v>
      </c>
      <c r="AW15" s="31">
        <f t="shared" si="40"/>
        <v>0</v>
      </c>
      <c r="AX15" s="32">
        <f t="shared" si="41"/>
        <v>0</v>
      </c>
      <c r="AY15" s="33">
        <f t="shared" si="42"/>
        <v>0</v>
      </c>
      <c r="AZ15" s="31">
        <f t="shared" si="43"/>
        <v>0</v>
      </c>
      <c r="BA15" s="31">
        <f t="shared" si="44"/>
        <v>0</v>
      </c>
      <c r="BB15" s="31">
        <f t="shared" si="45"/>
        <v>0</v>
      </c>
      <c r="BC15" s="32">
        <f t="shared" si="46"/>
        <v>0</v>
      </c>
      <c r="BD15" s="33">
        <f t="shared" si="47"/>
        <v>0</v>
      </c>
      <c r="BE15" s="31">
        <f t="shared" si="48"/>
        <v>0</v>
      </c>
      <c r="BF15" s="31">
        <f t="shared" si="49"/>
        <v>0</v>
      </c>
      <c r="BG15" s="32">
        <f t="shared" si="50"/>
        <v>0</v>
      </c>
      <c r="BH15" s="33">
        <f t="shared" si="51"/>
        <v>0</v>
      </c>
      <c r="BI15" s="31">
        <f t="shared" si="52"/>
        <v>0</v>
      </c>
      <c r="BJ15" s="31">
        <f t="shared" si="53"/>
        <v>0</v>
      </c>
      <c r="BK15" s="31">
        <f t="shared" si="54"/>
        <v>0</v>
      </c>
      <c r="BL15" s="32">
        <f t="shared" si="55"/>
        <v>0</v>
      </c>
      <c r="BM15" s="33">
        <f t="shared" si="56"/>
        <v>0</v>
      </c>
      <c r="BN15" s="31">
        <f t="shared" si="57"/>
        <v>0</v>
      </c>
      <c r="BO15" s="31">
        <f t="shared" si="58"/>
        <v>0</v>
      </c>
      <c r="BP15" s="32">
        <f t="shared" si="59"/>
        <v>0</v>
      </c>
      <c r="BQ15" s="33">
        <f t="shared" si="60"/>
        <v>0</v>
      </c>
      <c r="BR15" s="31">
        <f t="shared" si="61"/>
        <v>0</v>
      </c>
      <c r="BS15" s="31">
        <f t="shared" si="62"/>
        <v>0</v>
      </c>
      <c r="BT15" s="31">
        <f t="shared" si="63"/>
        <v>0</v>
      </c>
      <c r="BU15" s="32">
        <f t="shared" si="64"/>
        <v>0</v>
      </c>
      <c r="BV15" s="33">
        <f t="shared" si="65"/>
        <v>0</v>
      </c>
      <c r="BW15" s="31">
        <f t="shared" si="66"/>
        <v>0</v>
      </c>
      <c r="BX15" s="31">
        <f t="shared" si="67"/>
        <v>0</v>
      </c>
      <c r="BY15" s="32">
        <f t="shared" si="68"/>
        <v>0</v>
      </c>
      <c r="BZ15" s="33">
        <f t="shared" si="69"/>
        <v>0</v>
      </c>
      <c r="CA15" s="31">
        <f t="shared" si="70"/>
        <v>0</v>
      </c>
      <c r="CB15" s="31">
        <f t="shared" si="71"/>
        <v>0</v>
      </c>
      <c r="CC15" s="31">
        <f t="shared" si="72"/>
        <v>1</v>
      </c>
      <c r="CD15" s="32">
        <f t="shared" si="73"/>
        <v>0</v>
      </c>
      <c r="CE15" s="33">
        <f t="shared" si="74"/>
        <v>0</v>
      </c>
      <c r="CF15" s="31">
        <f t="shared" si="75"/>
        <v>0</v>
      </c>
      <c r="CG15" s="31">
        <f t="shared" si="76"/>
        <v>0</v>
      </c>
      <c r="CH15" s="32">
        <f t="shared" si="77"/>
        <v>0</v>
      </c>
      <c r="CI15" s="83">
        <f t="shared" si="26"/>
        <v>48</v>
      </c>
      <c r="CJ15" s="84">
        <v>12</v>
      </c>
      <c r="CK15" s="85">
        <f t="shared" si="27"/>
        <v>45270</v>
      </c>
    </row>
    <row r="16" spans="1:89" ht="37.5" customHeight="1">
      <c r="A16" s="73"/>
      <c r="B16" s="20">
        <v>12</v>
      </c>
      <c r="C16" s="43" t="s">
        <v>92</v>
      </c>
      <c r="D16" s="5"/>
      <c r="E16" s="12"/>
      <c r="F16" s="6"/>
      <c r="G16" s="6">
        <v>45275</v>
      </c>
      <c r="H16" s="7" t="s">
        <v>52</v>
      </c>
      <c r="I16" s="8" t="s">
        <v>53</v>
      </c>
      <c r="J16" s="8" t="s">
        <v>54</v>
      </c>
      <c r="K16" s="9"/>
      <c r="L16" s="3"/>
      <c r="M16" s="2"/>
      <c r="N16" s="2"/>
      <c r="O16" s="2"/>
      <c r="P16" s="2"/>
      <c r="Q16" s="2"/>
      <c r="R16" s="10"/>
      <c r="S16" s="4"/>
      <c r="T16" s="30"/>
      <c r="U16" s="31"/>
      <c r="V16" s="31"/>
      <c r="W16" s="60">
        <v>0</v>
      </c>
      <c r="X16" s="51">
        <v>0</v>
      </c>
      <c r="Y16" s="49">
        <v>0</v>
      </c>
      <c r="Z16" s="31"/>
      <c r="AA16" s="59"/>
      <c r="AB16" s="30"/>
      <c r="AC16" s="31"/>
      <c r="AD16" s="31">
        <f t="shared" si="10"/>
        <v>1</v>
      </c>
      <c r="AE16" s="31">
        <f t="shared" ref="AE16:AE17" si="82">IF(CI16/$AE$4=1,1,0)</f>
        <v>0</v>
      </c>
      <c r="AF16" s="32">
        <f t="shared" ref="AF16:AF17" si="83">IF(CI16/$AF$4=1,1,0)</f>
        <v>0</v>
      </c>
      <c r="AG16" s="30"/>
      <c r="AH16" s="31"/>
      <c r="AI16" s="31"/>
      <c r="AJ16" s="31"/>
      <c r="AK16" s="32"/>
      <c r="AL16" s="33"/>
      <c r="AM16" s="31"/>
      <c r="AN16" s="31"/>
      <c r="AO16" s="59"/>
      <c r="AP16" s="30">
        <f t="shared" si="78"/>
        <v>0</v>
      </c>
      <c r="AQ16" s="31">
        <f t="shared" si="79"/>
        <v>0</v>
      </c>
      <c r="AR16" s="31">
        <f t="shared" si="80"/>
        <v>0</v>
      </c>
      <c r="AS16" s="31">
        <f t="shared" si="81"/>
        <v>0</v>
      </c>
      <c r="AT16" s="32">
        <f t="shared" si="37"/>
        <v>0</v>
      </c>
      <c r="AU16" s="33">
        <f t="shared" si="38"/>
        <v>0</v>
      </c>
      <c r="AV16" s="31">
        <f t="shared" si="39"/>
        <v>0</v>
      </c>
      <c r="AW16" s="31">
        <f t="shared" si="40"/>
        <v>0</v>
      </c>
      <c r="AX16" s="32">
        <f t="shared" si="41"/>
        <v>0</v>
      </c>
      <c r="AY16" s="33">
        <f t="shared" si="42"/>
        <v>0</v>
      </c>
      <c r="AZ16" s="31">
        <f t="shared" si="43"/>
        <v>0</v>
      </c>
      <c r="BA16" s="31">
        <f t="shared" si="44"/>
        <v>0</v>
      </c>
      <c r="BB16" s="31">
        <f t="shared" si="45"/>
        <v>0</v>
      </c>
      <c r="BC16" s="32">
        <f t="shared" si="46"/>
        <v>0</v>
      </c>
      <c r="BD16" s="33">
        <f t="shared" si="47"/>
        <v>0</v>
      </c>
      <c r="BE16" s="31">
        <f t="shared" si="48"/>
        <v>0</v>
      </c>
      <c r="BF16" s="31">
        <f t="shared" si="49"/>
        <v>0</v>
      </c>
      <c r="BG16" s="32">
        <f t="shared" si="50"/>
        <v>0</v>
      </c>
      <c r="BH16" s="33">
        <f t="shared" si="51"/>
        <v>0</v>
      </c>
      <c r="BI16" s="31">
        <f t="shared" si="52"/>
        <v>0</v>
      </c>
      <c r="BJ16" s="31">
        <f t="shared" si="53"/>
        <v>0</v>
      </c>
      <c r="BK16" s="31">
        <f t="shared" si="54"/>
        <v>0</v>
      </c>
      <c r="BL16" s="32">
        <f t="shared" si="55"/>
        <v>0</v>
      </c>
      <c r="BM16" s="33">
        <f t="shared" si="56"/>
        <v>0</v>
      </c>
      <c r="BN16" s="31">
        <f t="shared" si="57"/>
        <v>0</v>
      </c>
      <c r="BO16" s="31">
        <f t="shared" si="58"/>
        <v>0</v>
      </c>
      <c r="BP16" s="32">
        <f t="shared" si="59"/>
        <v>0</v>
      </c>
      <c r="BQ16" s="33">
        <f t="shared" si="60"/>
        <v>0</v>
      </c>
      <c r="BR16" s="31">
        <f t="shared" si="61"/>
        <v>0</v>
      </c>
      <c r="BS16" s="31">
        <f t="shared" si="62"/>
        <v>0</v>
      </c>
      <c r="BT16" s="31">
        <f t="shared" si="63"/>
        <v>0</v>
      </c>
      <c r="BU16" s="32">
        <f t="shared" si="64"/>
        <v>0</v>
      </c>
      <c r="BV16" s="33">
        <f t="shared" si="65"/>
        <v>0</v>
      </c>
      <c r="BW16" s="31">
        <f t="shared" si="66"/>
        <v>0</v>
      </c>
      <c r="BX16" s="31">
        <f t="shared" si="67"/>
        <v>0</v>
      </c>
      <c r="BY16" s="32">
        <f t="shared" si="68"/>
        <v>0</v>
      </c>
      <c r="BZ16" s="33">
        <f t="shared" si="69"/>
        <v>0</v>
      </c>
      <c r="CA16" s="31">
        <f t="shared" si="70"/>
        <v>0</v>
      </c>
      <c r="CB16" s="31">
        <f t="shared" si="71"/>
        <v>0</v>
      </c>
      <c r="CC16" s="31">
        <f t="shared" si="72"/>
        <v>0</v>
      </c>
      <c r="CD16" s="32">
        <f t="shared" si="73"/>
        <v>0</v>
      </c>
      <c r="CE16" s="33">
        <f t="shared" si="74"/>
        <v>1</v>
      </c>
      <c r="CF16" s="31">
        <f t="shared" si="75"/>
        <v>0</v>
      </c>
      <c r="CG16" s="31">
        <f t="shared" si="76"/>
        <v>0</v>
      </c>
      <c r="CH16" s="32">
        <f t="shared" si="77"/>
        <v>0</v>
      </c>
      <c r="CI16" s="83">
        <f t="shared" si="26"/>
        <v>50</v>
      </c>
      <c r="CJ16" s="84">
        <v>14</v>
      </c>
      <c r="CK16" s="85">
        <f t="shared" si="27"/>
        <v>45289</v>
      </c>
    </row>
    <row r="17" spans="1:89" ht="37.5" customHeight="1">
      <c r="A17" s="73"/>
      <c r="B17" s="20">
        <v>13</v>
      </c>
      <c r="C17" s="43" t="s">
        <v>93</v>
      </c>
      <c r="D17" s="5"/>
      <c r="E17" s="12"/>
      <c r="F17" s="6"/>
      <c r="G17" s="6">
        <v>45275</v>
      </c>
      <c r="H17" s="7" t="s">
        <v>52</v>
      </c>
      <c r="I17" s="8" t="s">
        <v>53</v>
      </c>
      <c r="J17" s="8" t="s">
        <v>54</v>
      </c>
      <c r="K17" s="9"/>
      <c r="L17" s="3"/>
      <c r="M17" s="2"/>
      <c r="N17" s="2"/>
      <c r="O17" s="2"/>
      <c r="P17" s="2"/>
      <c r="Q17" s="2"/>
      <c r="R17" s="10"/>
      <c r="S17" s="4"/>
      <c r="T17" s="30"/>
      <c r="U17" s="31"/>
      <c r="V17" s="31"/>
      <c r="W17" s="59"/>
      <c r="X17" s="30"/>
      <c r="Y17" s="49">
        <v>0</v>
      </c>
      <c r="Z17" s="49">
        <v>0</v>
      </c>
      <c r="AA17" s="60">
        <v>0</v>
      </c>
      <c r="AB17" s="51">
        <v>0</v>
      </c>
      <c r="AC17" s="49">
        <v>0</v>
      </c>
      <c r="AD17" s="31">
        <f t="shared" si="10"/>
        <v>1</v>
      </c>
      <c r="AE17" s="31">
        <f t="shared" si="82"/>
        <v>0</v>
      </c>
      <c r="AF17" s="32">
        <f t="shared" si="83"/>
        <v>0</v>
      </c>
      <c r="AG17" s="30"/>
      <c r="AH17" s="31"/>
      <c r="AI17" s="31"/>
      <c r="AJ17" s="31"/>
      <c r="AK17" s="32"/>
      <c r="AL17" s="33"/>
      <c r="AM17" s="31"/>
      <c r="AN17" s="31"/>
      <c r="AO17" s="59"/>
      <c r="AP17" s="30">
        <f t="shared" si="78"/>
        <v>0</v>
      </c>
      <c r="AQ17" s="31">
        <f t="shared" si="79"/>
        <v>0</v>
      </c>
      <c r="AR17" s="31">
        <f t="shared" si="80"/>
        <v>0</v>
      </c>
      <c r="AS17" s="31">
        <f t="shared" si="81"/>
        <v>0</v>
      </c>
      <c r="AT17" s="32">
        <f t="shared" si="37"/>
        <v>0</v>
      </c>
      <c r="AU17" s="33">
        <f t="shared" si="38"/>
        <v>0</v>
      </c>
      <c r="AV17" s="31">
        <f t="shared" si="39"/>
        <v>0</v>
      </c>
      <c r="AW17" s="31">
        <f t="shared" si="40"/>
        <v>0</v>
      </c>
      <c r="AX17" s="32">
        <f t="shared" si="41"/>
        <v>0</v>
      </c>
      <c r="AY17" s="33">
        <f t="shared" si="42"/>
        <v>0</v>
      </c>
      <c r="AZ17" s="31">
        <f t="shared" si="43"/>
        <v>0</v>
      </c>
      <c r="BA17" s="31">
        <f t="shared" si="44"/>
        <v>0</v>
      </c>
      <c r="BB17" s="31">
        <f t="shared" si="45"/>
        <v>0</v>
      </c>
      <c r="BC17" s="32">
        <f t="shared" si="46"/>
        <v>0</v>
      </c>
      <c r="BD17" s="33">
        <f t="shared" si="47"/>
        <v>0</v>
      </c>
      <c r="BE17" s="31">
        <f t="shared" si="48"/>
        <v>0</v>
      </c>
      <c r="BF17" s="31">
        <f t="shared" si="49"/>
        <v>0</v>
      </c>
      <c r="BG17" s="32">
        <f t="shared" si="50"/>
        <v>0</v>
      </c>
      <c r="BH17" s="33">
        <f t="shared" si="51"/>
        <v>0</v>
      </c>
      <c r="BI17" s="31">
        <f t="shared" si="52"/>
        <v>0</v>
      </c>
      <c r="BJ17" s="31">
        <f t="shared" si="53"/>
        <v>0</v>
      </c>
      <c r="BK17" s="31">
        <f t="shared" si="54"/>
        <v>0</v>
      </c>
      <c r="BL17" s="32">
        <f t="shared" si="55"/>
        <v>0</v>
      </c>
      <c r="BM17" s="33">
        <f t="shared" si="56"/>
        <v>0</v>
      </c>
      <c r="BN17" s="31">
        <f t="shared" si="57"/>
        <v>0</v>
      </c>
      <c r="BO17" s="31">
        <f t="shared" si="58"/>
        <v>0</v>
      </c>
      <c r="BP17" s="32">
        <f t="shared" si="59"/>
        <v>0</v>
      </c>
      <c r="BQ17" s="33">
        <f t="shared" si="60"/>
        <v>0</v>
      </c>
      <c r="BR17" s="31">
        <f t="shared" si="61"/>
        <v>0</v>
      </c>
      <c r="BS17" s="31">
        <f t="shared" si="62"/>
        <v>0</v>
      </c>
      <c r="BT17" s="31">
        <f t="shared" si="63"/>
        <v>0</v>
      </c>
      <c r="BU17" s="32">
        <f t="shared" si="64"/>
        <v>0</v>
      </c>
      <c r="BV17" s="33">
        <f t="shared" si="65"/>
        <v>0</v>
      </c>
      <c r="BW17" s="31">
        <f t="shared" si="66"/>
        <v>0</v>
      </c>
      <c r="BX17" s="31">
        <f t="shared" si="67"/>
        <v>0</v>
      </c>
      <c r="BY17" s="32">
        <f t="shared" si="68"/>
        <v>0</v>
      </c>
      <c r="BZ17" s="33">
        <f t="shared" si="69"/>
        <v>0</v>
      </c>
      <c r="CA17" s="31">
        <f t="shared" si="70"/>
        <v>0</v>
      </c>
      <c r="CB17" s="31">
        <f t="shared" si="71"/>
        <v>0</v>
      </c>
      <c r="CC17" s="31">
        <f t="shared" si="72"/>
        <v>0</v>
      </c>
      <c r="CD17" s="32">
        <f t="shared" si="73"/>
        <v>0</v>
      </c>
      <c r="CE17" s="33">
        <f t="shared" si="74"/>
        <v>1</v>
      </c>
      <c r="CF17" s="31">
        <f t="shared" si="75"/>
        <v>0</v>
      </c>
      <c r="CG17" s="31">
        <f t="shared" si="76"/>
        <v>0</v>
      </c>
      <c r="CH17" s="32">
        <f t="shared" si="77"/>
        <v>0</v>
      </c>
      <c r="CI17" s="83">
        <f t="shared" si="26"/>
        <v>50</v>
      </c>
      <c r="CJ17" s="84">
        <v>14</v>
      </c>
      <c r="CK17" s="85">
        <f t="shared" si="27"/>
        <v>45289</v>
      </c>
    </row>
    <row r="18" spans="1:89" ht="65.25" customHeight="1">
      <c r="A18" s="73" t="s">
        <v>95</v>
      </c>
      <c r="B18" s="20">
        <v>14</v>
      </c>
      <c r="C18" s="102" t="s">
        <v>44</v>
      </c>
      <c r="D18" s="44" t="s">
        <v>91</v>
      </c>
      <c r="E18" s="12">
        <v>8</v>
      </c>
      <c r="F18" s="6"/>
      <c r="G18" s="6">
        <v>45245</v>
      </c>
      <c r="H18" s="7" t="s">
        <v>52</v>
      </c>
      <c r="I18" s="8" t="s">
        <v>53</v>
      </c>
      <c r="J18" s="8" t="s">
        <v>54</v>
      </c>
      <c r="K18" s="9"/>
      <c r="L18" s="3"/>
      <c r="M18" s="2"/>
      <c r="N18" s="2">
        <f t="shared" si="28"/>
        <v>8</v>
      </c>
      <c r="O18" s="2">
        <f t="shared" si="29"/>
        <v>8</v>
      </c>
      <c r="P18" s="2">
        <f t="shared" si="30"/>
        <v>8</v>
      </c>
      <c r="Q18" s="2" t="str">
        <f t="shared" si="31"/>
        <v/>
      </c>
      <c r="R18" s="10">
        <f t="shared" si="32"/>
        <v>8</v>
      </c>
      <c r="S18" s="4"/>
      <c r="T18" s="30">
        <f t="shared" si="0"/>
        <v>0</v>
      </c>
      <c r="U18" s="31">
        <f t="shared" si="1"/>
        <v>0</v>
      </c>
      <c r="V18" s="31">
        <f t="shared" si="2"/>
        <v>0</v>
      </c>
      <c r="W18" s="59">
        <f t="shared" si="3"/>
        <v>0</v>
      </c>
      <c r="X18" s="30">
        <f t="shared" si="4"/>
        <v>0</v>
      </c>
      <c r="Y18" s="31">
        <f t="shared" si="5"/>
        <v>0</v>
      </c>
      <c r="Z18" s="31">
        <f t="shared" si="6"/>
        <v>1</v>
      </c>
      <c r="AA18" s="67">
        <f t="shared" si="7"/>
        <v>0</v>
      </c>
      <c r="AB18" s="69">
        <f t="shared" si="8"/>
        <v>0</v>
      </c>
      <c r="AC18" s="68">
        <f t="shared" si="9"/>
        <v>0</v>
      </c>
      <c r="AD18" s="68">
        <f t="shared" si="10"/>
        <v>0</v>
      </c>
      <c r="AE18" s="68">
        <f t="shared" si="11"/>
        <v>0</v>
      </c>
      <c r="AF18" s="71">
        <f t="shared" si="12"/>
        <v>0</v>
      </c>
      <c r="AG18" s="69">
        <f t="shared" si="13"/>
        <v>0</v>
      </c>
      <c r="AH18" s="68">
        <f t="shared" si="14"/>
        <v>0</v>
      </c>
      <c r="AI18" s="68">
        <f t="shared" si="15"/>
        <v>0</v>
      </c>
      <c r="AJ18" s="68">
        <f t="shared" si="16"/>
        <v>0</v>
      </c>
      <c r="AK18" s="32">
        <f t="shared" si="17"/>
        <v>0</v>
      </c>
      <c r="AL18" s="33">
        <f t="shared" si="18"/>
        <v>0</v>
      </c>
      <c r="AM18" s="31">
        <f t="shared" si="19"/>
        <v>0</v>
      </c>
      <c r="AN18" s="31">
        <f t="shared" si="20"/>
        <v>0</v>
      </c>
      <c r="AO18" s="59">
        <f t="shared" si="21"/>
        <v>0</v>
      </c>
      <c r="AP18" s="30">
        <f t="shared" si="78"/>
        <v>0</v>
      </c>
      <c r="AQ18" s="31">
        <f t="shared" si="79"/>
        <v>0</v>
      </c>
      <c r="AR18" s="31">
        <f t="shared" si="80"/>
        <v>0</v>
      </c>
      <c r="AS18" s="31">
        <f t="shared" si="81"/>
        <v>0</v>
      </c>
      <c r="AT18" s="32">
        <f t="shared" si="37"/>
        <v>0</v>
      </c>
      <c r="AU18" s="33">
        <f t="shared" si="38"/>
        <v>0</v>
      </c>
      <c r="AV18" s="31">
        <f t="shared" si="39"/>
        <v>0</v>
      </c>
      <c r="AW18" s="31">
        <f t="shared" si="40"/>
        <v>0</v>
      </c>
      <c r="AX18" s="32">
        <f t="shared" si="41"/>
        <v>0</v>
      </c>
      <c r="AY18" s="33">
        <f t="shared" si="42"/>
        <v>0</v>
      </c>
      <c r="AZ18" s="31">
        <f t="shared" si="43"/>
        <v>0</v>
      </c>
      <c r="BA18" s="31">
        <f t="shared" si="44"/>
        <v>0</v>
      </c>
      <c r="BB18" s="31">
        <f t="shared" si="45"/>
        <v>0</v>
      </c>
      <c r="BC18" s="32">
        <f t="shared" si="46"/>
        <v>0</v>
      </c>
      <c r="BD18" s="33">
        <f t="shared" si="47"/>
        <v>0</v>
      </c>
      <c r="BE18" s="31">
        <f t="shared" si="48"/>
        <v>0</v>
      </c>
      <c r="BF18" s="31">
        <f t="shared" si="49"/>
        <v>0</v>
      </c>
      <c r="BG18" s="32">
        <f t="shared" si="50"/>
        <v>0</v>
      </c>
      <c r="BH18" s="33">
        <f t="shared" si="51"/>
        <v>0</v>
      </c>
      <c r="BI18" s="31">
        <f t="shared" si="52"/>
        <v>0</v>
      </c>
      <c r="BJ18" s="31">
        <f t="shared" si="53"/>
        <v>0</v>
      </c>
      <c r="BK18" s="31">
        <f t="shared" si="54"/>
        <v>0</v>
      </c>
      <c r="BL18" s="32">
        <f t="shared" si="55"/>
        <v>0</v>
      </c>
      <c r="BM18" s="33">
        <f t="shared" si="56"/>
        <v>0</v>
      </c>
      <c r="BN18" s="31">
        <f t="shared" si="57"/>
        <v>0</v>
      </c>
      <c r="BO18" s="31">
        <f t="shared" si="58"/>
        <v>0</v>
      </c>
      <c r="BP18" s="32">
        <f t="shared" si="59"/>
        <v>0</v>
      </c>
      <c r="BQ18" s="33">
        <f t="shared" si="60"/>
        <v>0</v>
      </c>
      <c r="BR18" s="31">
        <f t="shared" si="61"/>
        <v>0</v>
      </c>
      <c r="BS18" s="31">
        <f t="shared" si="62"/>
        <v>0</v>
      </c>
      <c r="BT18" s="31">
        <f t="shared" si="63"/>
        <v>0</v>
      </c>
      <c r="BU18" s="32">
        <f t="shared" si="64"/>
        <v>0</v>
      </c>
      <c r="BV18" s="33">
        <f t="shared" si="65"/>
        <v>0</v>
      </c>
      <c r="BW18" s="31">
        <f t="shared" si="66"/>
        <v>0</v>
      </c>
      <c r="BX18" s="31">
        <f t="shared" si="67"/>
        <v>0</v>
      </c>
      <c r="BY18" s="32">
        <f t="shared" si="68"/>
        <v>0</v>
      </c>
      <c r="BZ18" s="33">
        <f t="shared" si="69"/>
        <v>0</v>
      </c>
      <c r="CA18" s="31">
        <f t="shared" si="70"/>
        <v>1</v>
      </c>
      <c r="CB18" s="31">
        <f t="shared" si="71"/>
        <v>0</v>
      </c>
      <c r="CC18" s="31">
        <f t="shared" si="72"/>
        <v>0</v>
      </c>
      <c r="CD18" s="32">
        <f t="shared" si="73"/>
        <v>0</v>
      </c>
      <c r="CE18" s="33">
        <f t="shared" si="74"/>
        <v>0</v>
      </c>
      <c r="CF18" s="31">
        <f t="shared" si="75"/>
        <v>0</v>
      </c>
      <c r="CG18" s="31">
        <f t="shared" si="76"/>
        <v>0</v>
      </c>
      <c r="CH18" s="32">
        <f t="shared" si="77"/>
        <v>0</v>
      </c>
      <c r="CI18" s="83">
        <f t="shared" si="26"/>
        <v>46</v>
      </c>
      <c r="CJ18" s="84">
        <v>13</v>
      </c>
      <c r="CK18" s="85">
        <f t="shared" si="27"/>
        <v>45258</v>
      </c>
    </row>
    <row r="19" spans="1:89" ht="37.5" customHeight="1">
      <c r="A19" s="73"/>
      <c r="B19" s="20">
        <v>15</v>
      </c>
      <c r="C19" s="102"/>
      <c r="D19" s="5" t="s">
        <v>13</v>
      </c>
      <c r="E19" s="12">
        <v>24</v>
      </c>
      <c r="F19" s="6"/>
      <c r="G19" s="6">
        <v>45245</v>
      </c>
      <c r="H19" s="7" t="s">
        <v>52</v>
      </c>
      <c r="I19" s="8" t="s">
        <v>53</v>
      </c>
      <c r="J19" s="8" t="s">
        <v>54</v>
      </c>
      <c r="K19" s="9"/>
      <c r="L19" s="3"/>
      <c r="M19" s="2"/>
      <c r="N19" s="2">
        <f t="shared" si="28"/>
        <v>24</v>
      </c>
      <c r="O19" s="2">
        <f t="shared" si="29"/>
        <v>24</v>
      </c>
      <c r="P19" s="2">
        <f t="shared" si="30"/>
        <v>24</v>
      </c>
      <c r="Q19" s="2" t="str">
        <f t="shared" si="31"/>
        <v/>
      </c>
      <c r="R19" s="10">
        <f t="shared" si="32"/>
        <v>24</v>
      </c>
      <c r="S19" s="4"/>
      <c r="T19" s="30">
        <f t="shared" si="0"/>
        <v>0</v>
      </c>
      <c r="U19" s="31">
        <f t="shared" si="1"/>
        <v>0</v>
      </c>
      <c r="V19" s="31">
        <f t="shared" si="2"/>
        <v>0</v>
      </c>
      <c r="W19" s="59">
        <f t="shared" si="3"/>
        <v>0</v>
      </c>
      <c r="X19" s="30">
        <f t="shared" si="4"/>
        <v>0</v>
      </c>
      <c r="Y19" s="31">
        <f t="shared" si="5"/>
        <v>0</v>
      </c>
      <c r="Z19" s="31">
        <f t="shared" si="6"/>
        <v>1</v>
      </c>
      <c r="AA19" s="59">
        <f t="shared" si="7"/>
        <v>0</v>
      </c>
      <c r="AB19" s="30">
        <f t="shared" si="8"/>
        <v>0</v>
      </c>
      <c r="AC19" s="31">
        <f t="shared" si="9"/>
        <v>0</v>
      </c>
      <c r="AD19" s="31">
        <f t="shared" si="10"/>
        <v>0</v>
      </c>
      <c r="AE19" s="31">
        <f t="shared" si="11"/>
        <v>0</v>
      </c>
      <c r="AF19" s="32">
        <f t="shared" si="12"/>
        <v>0</v>
      </c>
      <c r="AG19" s="30">
        <f t="shared" si="13"/>
        <v>0</v>
      </c>
      <c r="AH19" s="49">
        <f t="shared" si="14"/>
        <v>0</v>
      </c>
      <c r="AI19" s="49">
        <f t="shared" si="15"/>
        <v>0</v>
      </c>
      <c r="AJ19" s="31">
        <f t="shared" si="16"/>
        <v>0</v>
      </c>
      <c r="AK19" s="32">
        <f t="shared" si="17"/>
        <v>0</v>
      </c>
      <c r="AL19" s="33">
        <f t="shared" si="18"/>
        <v>0</v>
      </c>
      <c r="AM19" s="31">
        <f t="shared" si="19"/>
        <v>0</v>
      </c>
      <c r="AN19" s="31">
        <f t="shared" si="20"/>
        <v>0</v>
      </c>
      <c r="AO19" s="59">
        <f t="shared" si="21"/>
        <v>0</v>
      </c>
      <c r="AP19" s="30">
        <f t="shared" si="78"/>
        <v>0</v>
      </c>
      <c r="AQ19" s="31">
        <f t="shared" si="79"/>
        <v>0</v>
      </c>
      <c r="AR19" s="31">
        <f t="shared" si="80"/>
        <v>0</v>
      </c>
      <c r="AS19" s="31">
        <f t="shared" si="81"/>
        <v>0</v>
      </c>
      <c r="AT19" s="32">
        <f t="shared" si="37"/>
        <v>0</v>
      </c>
      <c r="AU19" s="33">
        <f t="shared" si="38"/>
        <v>0</v>
      </c>
      <c r="AV19" s="31">
        <f t="shared" si="39"/>
        <v>0</v>
      </c>
      <c r="AW19" s="31">
        <f t="shared" si="40"/>
        <v>0</v>
      </c>
      <c r="AX19" s="32">
        <f t="shared" si="41"/>
        <v>0</v>
      </c>
      <c r="AY19" s="33">
        <f t="shared" si="42"/>
        <v>0</v>
      </c>
      <c r="AZ19" s="31">
        <f t="shared" si="43"/>
        <v>0</v>
      </c>
      <c r="BA19" s="31">
        <f t="shared" si="44"/>
        <v>0</v>
      </c>
      <c r="BB19" s="31">
        <f t="shared" si="45"/>
        <v>0</v>
      </c>
      <c r="BC19" s="32">
        <f t="shared" si="46"/>
        <v>0</v>
      </c>
      <c r="BD19" s="33">
        <f t="shared" si="47"/>
        <v>0</v>
      </c>
      <c r="BE19" s="31">
        <f t="shared" si="48"/>
        <v>0</v>
      </c>
      <c r="BF19" s="31">
        <f t="shared" si="49"/>
        <v>0</v>
      </c>
      <c r="BG19" s="32">
        <f t="shared" si="50"/>
        <v>0</v>
      </c>
      <c r="BH19" s="33">
        <f t="shared" si="51"/>
        <v>0</v>
      </c>
      <c r="BI19" s="31">
        <f t="shared" si="52"/>
        <v>0</v>
      </c>
      <c r="BJ19" s="31">
        <f t="shared" si="53"/>
        <v>0</v>
      </c>
      <c r="BK19" s="31">
        <f t="shared" si="54"/>
        <v>0</v>
      </c>
      <c r="BL19" s="32">
        <f t="shared" si="55"/>
        <v>0</v>
      </c>
      <c r="BM19" s="33">
        <f t="shared" si="56"/>
        <v>0</v>
      </c>
      <c r="BN19" s="31">
        <f t="shared" si="57"/>
        <v>0</v>
      </c>
      <c r="BO19" s="31">
        <f t="shared" si="58"/>
        <v>0</v>
      </c>
      <c r="BP19" s="32">
        <f t="shared" si="59"/>
        <v>0</v>
      </c>
      <c r="BQ19" s="33">
        <f t="shared" si="60"/>
        <v>0</v>
      </c>
      <c r="BR19" s="31">
        <f t="shared" si="61"/>
        <v>0</v>
      </c>
      <c r="BS19" s="31">
        <f t="shared" si="62"/>
        <v>0</v>
      </c>
      <c r="BT19" s="31">
        <f t="shared" si="63"/>
        <v>0</v>
      </c>
      <c r="BU19" s="32">
        <f t="shared" si="64"/>
        <v>0</v>
      </c>
      <c r="BV19" s="33">
        <f t="shared" si="65"/>
        <v>0</v>
      </c>
      <c r="BW19" s="31">
        <f t="shared" si="66"/>
        <v>0</v>
      </c>
      <c r="BX19" s="31">
        <f t="shared" si="67"/>
        <v>0</v>
      </c>
      <c r="BY19" s="32">
        <f t="shared" si="68"/>
        <v>0</v>
      </c>
      <c r="BZ19" s="33">
        <f t="shared" si="69"/>
        <v>0</v>
      </c>
      <c r="CA19" s="31">
        <f t="shared" si="70"/>
        <v>1</v>
      </c>
      <c r="CB19" s="31">
        <f t="shared" si="71"/>
        <v>0</v>
      </c>
      <c r="CC19" s="31">
        <f t="shared" si="72"/>
        <v>0</v>
      </c>
      <c r="CD19" s="32">
        <f t="shared" si="73"/>
        <v>0</v>
      </c>
      <c r="CE19" s="33">
        <f t="shared" si="74"/>
        <v>0</v>
      </c>
      <c r="CF19" s="31">
        <f t="shared" si="75"/>
        <v>0</v>
      </c>
      <c r="CG19" s="31">
        <f t="shared" si="76"/>
        <v>0</v>
      </c>
      <c r="CH19" s="32">
        <f t="shared" si="77"/>
        <v>0</v>
      </c>
      <c r="CI19" s="83">
        <f t="shared" si="26"/>
        <v>46</v>
      </c>
      <c r="CJ19" s="84">
        <v>14</v>
      </c>
      <c r="CK19" s="85">
        <f t="shared" si="27"/>
        <v>45259</v>
      </c>
    </row>
    <row r="20" spans="1:89" ht="37.5" customHeight="1">
      <c r="A20" s="73"/>
      <c r="B20" s="20">
        <v>16</v>
      </c>
      <c r="C20" s="102"/>
      <c r="D20" s="16" t="s">
        <v>14</v>
      </c>
      <c r="E20" s="27"/>
      <c r="F20" s="27" t="s">
        <v>6</v>
      </c>
      <c r="G20" s="6">
        <v>45245</v>
      </c>
      <c r="H20" s="7" t="s">
        <v>52</v>
      </c>
      <c r="I20" s="8" t="s">
        <v>53</v>
      </c>
      <c r="J20" s="8" t="s">
        <v>54</v>
      </c>
      <c r="K20" s="9"/>
      <c r="L20" s="3"/>
      <c r="M20" s="2"/>
      <c r="N20" s="2">
        <f t="shared" si="28"/>
        <v>0</v>
      </c>
      <c r="O20" s="2">
        <f t="shared" si="29"/>
        <v>0</v>
      </c>
      <c r="P20" s="2">
        <f t="shared" si="30"/>
        <v>0</v>
      </c>
      <c r="Q20" s="2" t="str">
        <f t="shared" si="31"/>
        <v/>
      </c>
      <c r="R20" s="10">
        <f t="shared" si="32"/>
        <v>0</v>
      </c>
      <c r="S20" s="4"/>
      <c r="T20" s="30">
        <f t="shared" si="0"/>
        <v>0</v>
      </c>
      <c r="U20" s="31">
        <f t="shared" si="1"/>
        <v>0</v>
      </c>
      <c r="V20" s="31">
        <f t="shared" si="2"/>
        <v>0</v>
      </c>
      <c r="W20" s="59">
        <f t="shared" si="3"/>
        <v>0</v>
      </c>
      <c r="X20" s="30">
        <f t="shared" si="4"/>
        <v>0</v>
      </c>
      <c r="Y20" s="31">
        <f t="shared" si="5"/>
        <v>0</v>
      </c>
      <c r="Z20" s="31">
        <f t="shared" si="6"/>
        <v>1</v>
      </c>
      <c r="AA20" s="59">
        <f t="shared" si="7"/>
        <v>0</v>
      </c>
      <c r="AB20" s="30">
        <f t="shared" si="8"/>
        <v>0</v>
      </c>
      <c r="AC20" s="31">
        <f t="shared" si="9"/>
        <v>0</v>
      </c>
      <c r="AD20" s="31">
        <f t="shared" si="10"/>
        <v>0</v>
      </c>
      <c r="AE20" s="31">
        <f t="shared" si="11"/>
        <v>0</v>
      </c>
      <c r="AF20" s="32">
        <f t="shared" si="12"/>
        <v>0</v>
      </c>
      <c r="AG20" s="30">
        <f t="shared" si="13"/>
        <v>0</v>
      </c>
      <c r="AH20" s="31">
        <f t="shared" si="14"/>
        <v>0</v>
      </c>
      <c r="AI20" s="49">
        <f t="shared" si="15"/>
        <v>0</v>
      </c>
      <c r="AJ20" s="49">
        <f t="shared" si="16"/>
        <v>0</v>
      </c>
      <c r="AK20" s="50">
        <f t="shared" si="17"/>
        <v>0</v>
      </c>
      <c r="AL20" s="48">
        <f t="shared" si="18"/>
        <v>0</v>
      </c>
      <c r="AM20" s="49">
        <f t="shared" si="19"/>
        <v>0</v>
      </c>
      <c r="AN20" s="31">
        <f t="shared" si="20"/>
        <v>0</v>
      </c>
      <c r="AO20" s="59">
        <f t="shared" si="21"/>
        <v>0</v>
      </c>
      <c r="AP20" s="30">
        <f t="shared" si="78"/>
        <v>0</v>
      </c>
      <c r="AQ20" s="31">
        <f t="shared" si="79"/>
        <v>0</v>
      </c>
      <c r="AR20" s="31">
        <f t="shared" si="80"/>
        <v>0</v>
      </c>
      <c r="AS20" s="31">
        <f t="shared" si="81"/>
        <v>0</v>
      </c>
      <c r="AT20" s="32">
        <f t="shared" si="37"/>
        <v>0</v>
      </c>
      <c r="AU20" s="33">
        <f t="shared" si="38"/>
        <v>0</v>
      </c>
      <c r="AV20" s="31">
        <f t="shared" si="39"/>
        <v>0</v>
      </c>
      <c r="AW20" s="31">
        <f t="shared" si="40"/>
        <v>0</v>
      </c>
      <c r="AX20" s="32">
        <f t="shared" si="41"/>
        <v>0</v>
      </c>
      <c r="AY20" s="33">
        <f t="shared" si="42"/>
        <v>0</v>
      </c>
      <c r="AZ20" s="31">
        <f t="shared" si="43"/>
        <v>0</v>
      </c>
      <c r="BA20" s="31">
        <f t="shared" si="44"/>
        <v>0</v>
      </c>
      <c r="BB20" s="31">
        <f t="shared" si="45"/>
        <v>0</v>
      </c>
      <c r="BC20" s="32">
        <f t="shared" si="46"/>
        <v>0</v>
      </c>
      <c r="BD20" s="33">
        <f t="shared" si="47"/>
        <v>0</v>
      </c>
      <c r="BE20" s="31">
        <f t="shared" si="48"/>
        <v>0</v>
      </c>
      <c r="BF20" s="31">
        <f t="shared" si="49"/>
        <v>0</v>
      </c>
      <c r="BG20" s="32">
        <f t="shared" si="50"/>
        <v>0</v>
      </c>
      <c r="BH20" s="33">
        <f t="shared" si="51"/>
        <v>0</v>
      </c>
      <c r="BI20" s="31">
        <f t="shared" si="52"/>
        <v>0</v>
      </c>
      <c r="BJ20" s="31">
        <f t="shared" si="53"/>
        <v>0</v>
      </c>
      <c r="BK20" s="31">
        <f t="shared" si="54"/>
        <v>0</v>
      </c>
      <c r="BL20" s="32">
        <f t="shared" si="55"/>
        <v>0</v>
      </c>
      <c r="BM20" s="33">
        <f t="shared" si="56"/>
        <v>0</v>
      </c>
      <c r="BN20" s="31">
        <f t="shared" si="57"/>
        <v>0</v>
      </c>
      <c r="BO20" s="31">
        <f t="shared" si="58"/>
        <v>0</v>
      </c>
      <c r="BP20" s="32">
        <f t="shared" si="59"/>
        <v>0</v>
      </c>
      <c r="BQ20" s="33">
        <f t="shared" si="60"/>
        <v>0</v>
      </c>
      <c r="BR20" s="31">
        <f t="shared" si="61"/>
        <v>0</v>
      </c>
      <c r="BS20" s="31">
        <f t="shared" si="62"/>
        <v>0</v>
      </c>
      <c r="BT20" s="31">
        <f t="shared" si="63"/>
        <v>0</v>
      </c>
      <c r="BU20" s="32">
        <f t="shared" si="64"/>
        <v>0</v>
      </c>
      <c r="BV20" s="33">
        <f t="shared" si="65"/>
        <v>0</v>
      </c>
      <c r="BW20" s="31">
        <f t="shared" si="66"/>
        <v>0</v>
      </c>
      <c r="BX20" s="31">
        <f t="shared" si="67"/>
        <v>0</v>
      </c>
      <c r="BY20" s="32">
        <f t="shared" si="68"/>
        <v>0</v>
      </c>
      <c r="BZ20" s="33">
        <f t="shared" si="69"/>
        <v>0</v>
      </c>
      <c r="CA20" s="31">
        <f t="shared" si="70"/>
        <v>1</v>
      </c>
      <c r="CB20" s="31">
        <f t="shared" si="71"/>
        <v>0</v>
      </c>
      <c r="CC20" s="31">
        <f t="shared" si="72"/>
        <v>0</v>
      </c>
      <c r="CD20" s="32">
        <f t="shared" si="73"/>
        <v>0</v>
      </c>
      <c r="CE20" s="33">
        <f t="shared" si="74"/>
        <v>0</v>
      </c>
      <c r="CF20" s="31">
        <f t="shared" si="75"/>
        <v>0</v>
      </c>
      <c r="CG20" s="31">
        <f t="shared" si="76"/>
        <v>0</v>
      </c>
      <c r="CH20" s="32">
        <f t="shared" si="77"/>
        <v>0</v>
      </c>
      <c r="CI20" s="83">
        <f t="shared" si="26"/>
        <v>46</v>
      </c>
      <c r="CJ20" s="84">
        <v>15</v>
      </c>
      <c r="CK20" s="85">
        <f t="shared" si="27"/>
        <v>45260</v>
      </c>
    </row>
    <row r="21" spans="1:89" ht="75" customHeight="1">
      <c r="A21" s="73" t="s">
        <v>96</v>
      </c>
      <c r="B21" s="20">
        <v>17</v>
      </c>
      <c r="C21" s="102" t="s">
        <v>45</v>
      </c>
      <c r="D21" s="5" t="s">
        <v>49</v>
      </c>
      <c r="E21" s="12">
        <v>8</v>
      </c>
      <c r="F21" s="6"/>
      <c r="G21" s="6">
        <v>44941</v>
      </c>
      <c r="H21" s="7" t="s">
        <v>52</v>
      </c>
      <c r="I21" s="8" t="s">
        <v>53</v>
      </c>
      <c r="J21" s="8" t="s">
        <v>54</v>
      </c>
      <c r="K21" s="9"/>
      <c r="L21" s="3"/>
      <c r="M21" s="2"/>
      <c r="N21" s="2">
        <f t="shared" si="28"/>
        <v>8</v>
      </c>
      <c r="O21" s="2">
        <f t="shared" si="29"/>
        <v>8</v>
      </c>
      <c r="P21" s="2">
        <f t="shared" si="30"/>
        <v>8</v>
      </c>
      <c r="Q21" s="2" t="str">
        <f t="shared" si="31"/>
        <v/>
      </c>
      <c r="R21" s="10">
        <f t="shared" si="32"/>
        <v>8</v>
      </c>
      <c r="S21" s="4"/>
      <c r="T21" s="30">
        <f t="shared" si="0"/>
        <v>0</v>
      </c>
      <c r="U21" s="31">
        <f t="shared" si="1"/>
        <v>0</v>
      </c>
      <c r="V21" s="31">
        <f t="shared" si="2"/>
        <v>0</v>
      </c>
      <c r="W21" s="59">
        <f t="shared" si="3"/>
        <v>0</v>
      </c>
      <c r="X21" s="30">
        <f t="shared" si="4"/>
        <v>0</v>
      </c>
      <c r="Y21" s="31">
        <f t="shared" si="5"/>
        <v>0</v>
      </c>
      <c r="Z21" s="31">
        <f t="shared" si="6"/>
        <v>0</v>
      </c>
      <c r="AA21" s="59">
        <f t="shared" si="7"/>
        <v>0</v>
      </c>
      <c r="AB21" s="30">
        <f t="shared" si="8"/>
        <v>0</v>
      </c>
      <c r="AC21" s="31">
        <f t="shared" si="9"/>
        <v>0</v>
      </c>
      <c r="AD21" s="31">
        <f t="shared" si="10"/>
        <v>0</v>
      </c>
      <c r="AE21" s="31">
        <f t="shared" si="11"/>
        <v>0</v>
      </c>
      <c r="AF21" s="32">
        <f t="shared" si="12"/>
        <v>0</v>
      </c>
      <c r="AG21" s="30">
        <f t="shared" si="13"/>
        <v>0</v>
      </c>
      <c r="AH21" s="31">
        <f t="shared" si="14"/>
        <v>0</v>
      </c>
      <c r="AI21" s="31">
        <f t="shared" si="15"/>
        <v>0</v>
      </c>
      <c r="AJ21" s="49">
        <f t="shared" si="16"/>
        <v>1</v>
      </c>
      <c r="AK21" s="50">
        <f t="shared" si="17"/>
        <v>0</v>
      </c>
      <c r="AL21" s="70">
        <f t="shared" si="18"/>
        <v>0</v>
      </c>
      <c r="AM21" s="68">
        <f t="shared" si="19"/>
        <v>0</v>
      </c>
      <c r="AN21" s="68">
        <f t="shared" si="20"/>
        <v>0</v>
      </c>
      <c r="AO21" s="67">
        <f t="shared" si="21"/>
        <v>0</v>
      </c>
      <c r="AP21" s="69">
        <f t="shared" si="78"/>
        <v>0</v>
      </c>
      <c r="AQ21" s="68">
        <f t="shared" si="79"/>
        <v>0</v>
      </c>
      <c r="AR21" s="68">
        <v>0</v>
      </c>
      <c r="AS21" s="31">
        <f t="shared" si="81"/>
        <v>0</v>
      </c>
      <c r="AT21" s="32">
        <f t="shared" si="37"/>
        <v>0</v>
      </c>
      <c r="AU21" s="33">
        <f t="shared" si="38"/>
        <v>0</v>
      </c>
      <c r="AV21" s="31">
        <f t="shared" si="39"/>
        <v>0</v>
      </c>
      <c r="AW21" s="31">
        <f t="shared" si="40"/>
        <v>0</v>
      </c>
      <c r="AX21" s="32">
        <f t="shared" si="41"/>
        <v>0</v>
      </c>
      <c r="AY21" s="33">
        <f t="shared" si="42"/>
        <v>0</v>
      </c>
      <c r="AZ21" s="31">
        <f t="shared" si="43"/>
        <v>0</v>
      </c>
      <c r="BA21" s="31">
        <f t="shared" si="44"/>
        <v>0</v>
      </c>
      <c r="BB21" s="31">
        <f t="shared" si="45"/>
        <v>0</v>
      </c>
      <c r="BC21" s="32">
        <f t="shared" si="46"/>
        <v>0</v>
      </c>
      <c r="BD21" s="33">
        <f t="shared" si="47"/>
        <v>0</v>
      </c>
      <c r="BE21" s="31">
        <f t="shared" si="48"/>
        <v>0</v>
      </c>
      <c r="BF21" s="31">
        <f t="shared" si="49"/>
        <v>0</v>
      </c>
      <c r="BG21" s="32">
        <f t="shared" si="50"/>
        <v>0</v>
      </c>
      <c r="BH21" s="33">
        <f t="shared" si="51"/>
        <v>0</v>
      </c>
      <c r="BI21" s="31">
        <f t="shared" si="52"/>
        <v>0</v>
      </c>
      <c r="BJ21" s="31">
        <f t="shared" si="53"/>
        <v>0</v>
      </c>
      <c r="BK21" s="31">
        <f t="shared" si="54"/>
        <v>0</v>
      </c>
      <c r="BL21" s="32">
        <f t="shared" si="55"/>
        <v>0</v>
      </c>
      <c r="BM21" s="33">
        <f t="shared" si="56"/>
        <v>0</v>
      </c>
      <c r="BN21" s="31">
        <f t="shared" si="57"/>
        <v>0</v>
      </c>
      <c r="BO21" s="31">
        <f t="shared" si="58"/>
        <v>0</v>
      </c>
      <c r="BP21" s="32">
        <f t="shared" si="59"/>
        <v>0</v>
      </c>
      <c r="BQ21" s="33">
        <f t="shared" si="60"/>
        <v>0</v>
      </c>
      <c r="BR21" s="31">
        <f t="shared" si="61"/>
        <v>0</v>
      </c>
      <c r="BS21" s="31">
        <f t="shared" si="62"/>
        <v>0</v>
      </c>
      <c r="BT21" s="31">
        <f t="shared" si="63"/>
        <v>0</v>
      </c>
      <c r="BU21" s="32">
        <f t="shared" si="64"/>
        <v>0</v>
      </c>
      <c r="BV21" s="33">
        <f t="shared" si="65"/>
        <v>0</v>
      </c>
      <c r="BW21" s="31">
        <f t="shared" si="66"/>
        <v>0</v>
      </c>
      <c r="BX21" s="31">
        <f t="shared" si="67"/>
        <v>0</v>
      </c>
      <c r="BY21" s="32">
        <f t="shared" si="68"/>
        <v>0</v>
      </c>
      <c r="BZ21" s="33">
        <f t="shared" si="69"/>
        <v>0</v>
      </c>
      <c r="CA21" s="31">
        <f t="shared" si="70"/>
        <v>0</v>
      </c>
      <c r="CB21" s="31">
        <f t="shared" si="71"/>
        <v>0</v>
      </c>
      <c r="CC21" s="31">
        <f t="shared" si="72"/>
        <v>0</v>
      </c>
      <c r="CD21" s="32">
        <f t="shared" si="73"/>
        <v>0</v>
      </c>
      <c r="CE21" s="33">
        <f t="shared" si="74"/>
        <v>0</v>
      </c>
      <c r="CF21" s="31">
        <f t="shared" si="75"/>
        <v>0</v>
      </c>
      <c r="CG21" s="31">
        <f t="shared" si="76"/>
        <v>0</v>
      </c>
      <c r="CH21" s="32">
        <f t="shared" si="77"/>
        <v>0</v>
      </c>
      <c r="CI21" s="83">
        <f t="shared" si="26"/>
        <v>3</v>
      </c>
      <c r="CJ21" s="84">
        <v>17</v>
      </c>
      <c r="CK21" s="85">
        <f t="shared" si="27"/>
        <v>44958</v>
      </c>
    </row>
    <row r="22" spans="1:89" ht="37.5" customHeight="1">
      <c r="A22" s="73"/>
      <c r="B22" s="20">
        <v>18</v>
      </c>
      <c r="C22" s="102"/>
      <c r="D22" s="5" t="s">
        <v>15</v>
      </c>
      <c r="E22" s="12">
        <v>24</v>
      </c>
      <c r="F22" s="6"/>
      <c r="G22" s="6">
        <v>44941</v>
      </c>
      <c r="H22" s="7" t="s">
        <v>52</v>
      </c>
      <c r="I22" s="8" t="s">
        <v>53</v>
      </c>
      <c r="J22" s="8" t="s">
        <v>54</v>
      </c>
      <c r="K22" s="9"/>
      <c r="L22" s="3"/>
      <c r="M22" s="2"/>
      <c r="N22" s="2">
        <f t="shared" si="28"/>
        <v>24</v>
      </c>
      <c r="O22" s="2">
        <f t="shared" si="29"/>
        <v>24</v>
      </c>
      <c r="P22" s="2">
        <f t="shared" si="30"/>
        <v>24</v>
      </c>
      <c r="Q22" s="2" t="str">
        <f t="shared" si="31"/>
        <v/>
      </c>
      <c r="R22" s="10">
        <f t="shared" si="32"/>
        <v>24</v>
      </c>
      <c r="S22" s="4"/>
      <c r="T22" s="30">
        <f t="shared" si="0"/>
        <v>0</v>
      </c>
      <c r="U22" s="31">
        <f t="shared" si="1"/>
        <v>0</v>
      </c>
      <c r="V22" s="31">
        <f t="shared" si="2"/>
        <v>0</v>
      </c>
      <c r="W22" s="59">
        <f t="shared" si="3"/>
        <v>0</v>
      </c>
      <c r="X22" s="30">
        <f t="shared" si="4"/>
        <v>0</v>
      </c>
      <c r="Y22" s="31">
        <f t="shared" si="5"/>
        <v>0</v>
      </c>
      <c r="Z22" s="31">
        <f t="shared" si="6"/>
        <v>0</v>
      </c>
      <c r="AA22" s="59">
        <f t="shared" si="7"/>
        <v>0</v>
      </c>
      <c r="AB22" s="30">
        <f t="shared" si="8"/>
        <v>0</v>
      </c>
      <c r="AC22" s="31">
        <f t="shared" si="9"/>
        <v>0</v>
      </c>
      <c r="AD22" s="31">
        <f t="shared" si="10"/>
        <v>0</v>
      </c>
      <c r="AE22" s="31">
        <f t="shared" si="11"/>
        <v>0</v>
      </c>
      <c r="AF22" s="32">
        <f t="shared" si="12"/>
        <v>0</v>
      </c>
      <c r="AG22" s="30">
        <f t="shared" si="13"/>
        <v>0</v>
      </c>
      <c r="AH22" s="31">
        <f t="shared" si="14"/>
        <v>0</v>
      </c>
      <c r="AI22" s="31">
        <f t="shared" si="15"/>
        <v>0</v>
      </c>
      <c r="AJ22" s="31">
        <f t="shared" si="16"/>
        <v>1</v>
      </c>
      <c r="AK22" s="32">
        <f t="shared" si="17"/>
        <v>0</v>
      </c>
      <c r="AL22" s="48">
        <f t="shared" si="18"/>
        <v>0</v>
      </c>
      <c r="AM22" s="31">
        <f t="shared" si="19"/>
        <v>0</v>
      </c>
      <c r="AN22" s="31">
        <f t="shared" si="20"/>
        <v>0</v>
      </c>
      <c r="AO22" s="59">
        <f t="shared" si="21"/>
        <v>0</v>
      </c>
      <c r="AP22" s="30">
        <f t="shared" si="78"/>
        <v>0</v>
      </c>
      <c r="AQ22" s="31">
        <f t="shared" si="79"/>
        <v>0</v>
      </c>
      <c r="AR22" s="31">
        <f t="shared" ref="AR22:AR46" si="84">IF(CI22/$AR$4=1,1,0)</f>
        <v>0</v>
      </c>
      <c r="AS22" s="31">
        <f t="shared" si="81"/>
        <v>0</v>
      </c>
      <c r="AT22" s="32">
        <f t="shared" si="37"/>
        <v>0</v>
      </c>
      <c r="AU22" s="33">
        <f t="shared" si="38"/>
        <v>0</v>
      </c>
      <c r="AV22" s="31">
        <f t="shared" si="39"/>
        <v>0</v>
      </c>
      <c r="AW22" s="31">
        <f t="shared" si="40"/>
        <v>0</v>
      </c>
      <c r="AX22" s="32">
        <f t="shared" si="41"/>
        <v>0</v>
      </c>
      <c r="AY22" s="33">
        <f t="shared" si="42"/>
        <v>0</v>
      </c>
      <c r="AZ22" s="31">
        <f t="shared" si="43"/>
        <v>0</v>
      </c>
      <c r="BA22" s="31">
        <f t="shared" si="44"/>
        <v>0</v>
      </c>
      <c r="BB22" s="31">
        <f t="shared" si="45"/>
        <v>0</v>
      </c>
      <c r="BC22" s="32">
        <f t="shared" si="46"/>
        <v>0</v>
      </c>
      <c r="BD22" s="33">
        <f t="shared" si="47"/>
        <v>0</v>
      </c>
      <c r="BE22" s="31">
        <f t="shared" si="48"/>
        <v>0</v>
      </c>
      <c r="BF22" s="31">
        <f t="shared" si="49"/>
        <v>0</v>
      </c>
      <c r="BG22" s="32">
        <f t="shared" si="50"/>
        <v>0</v>
      </c>
      <c r="BH22" s="33">
        <f t="shared" si="51"/>
        <v>0</v>
      </c>
      <c r="BI22" s="31">
        <f t="shared" si="52"/>
        <v>0</v>
      </c>
      <c r="BJ22" s="31">
        <f t="shared" si="53"/>
        <v>0</v>
      </c>
      <c r="BK22" s="31">
        <f t="shared" si="54"/>
        <v>0</v>
      </c>
      <c r="BL22" s="32">
        <f t="shared" si="55"/>
        <v>0</v>
      </c>
      <c r="BM22" s="33">
        <f t="shared" si="56"/>
        <v>0</v>
      </c>
      <c r="BN22" s="31">
        <f t="shared" si="57"/>
        <v>0</v>
      </c>
      <c r="BO22" s="31">
        <f t="shared" si="58"/>
        <v>0</v>
      </c>
      <c r="BP22" s="32">
        <f t="shared" si="59"/>
        <v>0</v>
      </c>
      <c r="BQ22" s="33">
        <f t="shared" si="60"/>
        <v>0</v>
      </c>
      <c r="BR22" s="31">
        <f t="shared" si="61"/>
        <v>0</v>
      </c>
      <c r="BS22" s="31">
        <f t="shared" si="62"/>
        <v>0</v>
      </c>
      <c r="BT22" s="31">
        <f t="shared" si="63"/>
        <v>0</v>
      </c>
      <c r="BU22" s="32">
        <f t="shared" si="64"/>
        <v>0</v>
      </c>
      <c r="BV22" s="33">
        <f t="shared" si="65"/>
        <v>0</v>
      </c>
      <c r="BW22" s="31">
        <f t="shared" si="66"/>
        <v>0</v>
      </c>
      <c r="BX22" s="31">
        <f t="shared" si="67"/>
        <v>0</v>
      </c>
      <c r="BY22" s="32">
        <f t="shared" si="68"/>
        <v>0</v>
      </c>
      <c r="BZ22" s="33">
        <f t="shared" si="69"/>
        <v>0</v>
      </c>
      <c r="CA22" s="31">
        <f t="shared" si="70"/>
        <v>0</v>
      </c>
      <c r="CB22" s="31">
        <f t="shared" si="71"/>
        <v>0</v>
      </c>
      <c r="CC22" s="31">
        <f t="shared" si="72"/>
        <v>0</v>
      </c>
      <c r="CD22" s="32">
        <f t="shared" si="73"/>
        <v>0</v>
      </c>
      <c r="CE22" s="33">
        <f t="shared" si="74"/>
        <v>0</v>
      </c>
      <c r="CF22" s="31">
        <f t="shared" si="75"/>
        <v>0</v>
      </c>
      <c r="CG22" s="31">
        <f t="shared" si="76"/>
        <v>0</v>
      </c>
      <c r="CH22" s="32">
        <f t="shared" si="77"/>
        <v>0</v>
      </c>
      <c r="CI22" s="83">
        <f t="shared" si="26"/>
        <v>3</v>
      </c>
      <c r="CJ22" s="84">
        <v>17</v>
      </c>
      <c r="CK22" s="85">
        <f t="shared" si="27"/>
        <v>44958</v>
      </c>
    </row>
    <row r="23" spans="1:89" ht="37.5" customHeight="1">
      <c r="A23" s="73"/>
      <c r="B23" s="20">
        <v>19</v>
      </c>
      <c r="C23" s="102"/>
      <c r="D23" s="16" t="s">
        <v>14</v>
      </c>
      <c r="E23" s="27"/>
      <c r="F23" s="27" t="s">
        <v>6</v>
      </c>
      <c r="G23" s="6">
        <v>44941</v>
      </c>
      <c r="H23" s="7" t="s">
        <v>52</v>
      </c>
      <c r="I23" s="8" t="s">
        <v>53</v>
      </c>
      <c r="J23" s="8" t="s">
        <v>54</v>
      </c>
      <c r="K23" s="9"/>
      <c r="L23" s="3"/>
      <c r="M23" s="2"/>
      <c r="N23" s="2">
        <f t="shared" si="28"/>
        <v>0</v>
      </c>
      <c r="O23" s="2">
        <f t="shared" si="29"/>
        <v>0</v>
      </c>
      <c r="P23" s="2">
        <f t="shared" si="30"/>
        <v>0</v>
      </c>
      <c r="Q23" s="2" t="str">
        <f t="shared" si="31"/>
        <v/>
      </c>
      <c r="R23" s="10">
        <f t="shared" si="32"/>
        <v>0</v>
      </c>
      <c r="S23" s="4"/>
      <c r="T23" s="30">
        <f t="shared" si="0"/>
        <v>0</v>
      </c>
      <c r="U23" s="31">
        <f t="shared" si="1"/>
        <v>0</v>
      </c>
      <c r="V23" s="31">
        <f t="shared" si="2"/>
        <v>0</v>
      </c>
      <c r="W23" s="59">
        <f t="shared" si="3"/>
        <v>0</v>
      </c>
      <c r="X23" s="30">
        <f t="shared" si="4"/>
        <v>0</v>
      </c>
      <c r="Y23" s="31">
        <f t="shared" si="5"/>
        <v>0</v>
      </c>
      <c r="Z23" s="31">
        <f t="shared" si="6"/>
        <v>0</v>
      </c>
      <c r="AA23" s="59">
        <f t="shared" si="7"/>
        <v>0</v>
      </c>
      <c r="AB23" s="30">
        <f t="shared" si="8"/>
        <v>0</v>
      </c>
      <c r="AC23" s="31">
        <f t="shared" si="9"/>
        <v>0</v>
      </c>
      <c r="AD23" s="31">
        <f t="shared" si="10"/>
        <v>0</v>
      </c>
      <c r="AE23" s="31">
        <f t="shared" si="11"/>
        <v>0</v>
      </c>
      <c r="AF23" s="32">
        <f t="shared" si="12"/>
        <v>0</v>
      </c>
      <c r="AG23" s="30">
        <f t="shared" si="13"/>
        <v>0</v>
      </c>
      <c r="AH23" s="31">
        <f t="shared" si="14"/>
        <v>0</v>
      </c>
      <c r="AI23" s="31">
        <f t="shared" si="15"/>
        <v>0</v>
      </c>
      <c r="AJ23" s="31">
        <f t="shared" si="16"/>
        <v>1</v>
      </c>
      <c r="AK23" s="32">
        <f t="shared" si="17"/>
        <v>0</v>
      </c>
      <c r="AL23" s="33">
        <f t="shared" si="18"/>
        <v>0</v>
      </c>
      <c r="AM23" s="49">
        <f t="shared" si="19"/>
        <v>0</v>
      </c>
      <c r="AN23" s="49">
        <f t="shared" si="20"/>
        <v>0</v>
      </c>
      <c r="AO23" s="59">
        <f t="shared" si="21"/>
        <v>0</v>
      </c>
      <c r="AP23" s="30">
        <f t="shared" si="78"/>
        <v>0</v>
      </c>
      <c r="AQ23" s="31">
        <f t="shared" si="79"/>
        <v>0</v>
      </c>
      <c r="AR23" s="31">
        <f t="shared" si="84"/>
        <v>0</v>
      </c>
      <c r="AS23" s="31">
        <f t="shared" si="81"/>
        <v>0</v>
      </c>
      <c r="AT23" s="32">
        <f t="shared" si="37"/>
        <v>0</v>
      </c>
      <c r="AU23" s="33">
        <f t="shared" si="38"/>
        <v>0</v>
      </c>
      <c r="AV23" s="31">
        <f t="shared" si="39"/>
        <v>0</v>
      </c>
      <c r="AW23" s="31">
        <f t="shared" si="40"/>
        <v>0</v>
      </c>
      <c r="AX23" s="32">
        <f t="shared" si="41"/>
        <v>0</v>
      </c>
      <c r="AY23" s="33">
        <f t="shared" si="42"/>
        <v>0</v>
      </c>
      <c r="AZ23" s="31">
        <f t="shared" si="43"/>
        <v>0</v>
      </c>
      <c r="BA23" s="31">
        <f t="shared" si="44"/>
        <v>0</v>
      </c>
      <c r="BB23" s="31">
        <f t="shared" si="45"/>
        <v>0</v>
      </c>
      <c r="BC23" s="32">
        <f t="shared" si="46"/>
        <v>0</v>
      </c>
      <c r="BD23" s="33">
        <f t="shared" si="47"/>
        <v>0</v>
      </c>
      <c r="BE23" s="31">
        <f t="shared" si="48"/>
        <v>0</v>
      </c>
      <c r="BF23" s="31">
        <f t="shared" si="49"/>
        <v>0</v>
      </c>
      <c r="BG23" s="32">
        <f t="shared" si="50"/>
        <v>0</v>
      </c>
      <c r="BH23" s="33">
        <f t="shared" si="51"/>
        <v>0</v>
      </c>
      <c r="BI23" s="31">
        <f t="shared" si="52"/>
        <v>0</v>
      </c>
      <c r="BJ23" s="31">
        <f t="shared" si="53"/>
        <v>0</v>
      </c>
      <c r="BK23" s="31">
        <f t="shared" si="54"/>
        <v>0</v>
      </c>
      <c r="BL23" s="32">
        <f t="shared" si="55"/>
        <v>0</v>
      </c>
      <c r="BM23" s="33">
        <f t="shared" si="56"/>
        <v>0</v>
      </c>
      <c r="BN23" s="31">
        <f t="shared" si="57"/>
        <v>0</v>
      </c>
      <c r="BO23" s="31">
        <f t="shared" si="58"/>
        <v>0</v>
      </c>
      <c r="BP23" s="32">
        <f t="shared" si="59"/>
        <v>0</v>
      </c>
      <c r="BQ23" s="33">
        <f t="shared" si="60"/>
        <v>0</v>
      </c>
      <c r="BR23" s="31">
        <f t="shared" si="61"/>
        <v>0</v>
      </c>
      <c r="BS23" s="31">
        <f t="shared" si="62"/>
        <v>0</v>
      </c>
      <c r="BT23" s="31">
        <f t="shared" si="63"/>
        <v>0</v>
      </c>
      <c r="BU23" s="32">
        <f t="shared" si="64"/>
        <v>0</v>
      </c>
      <c r="BV23" s="33">
        <f t="shared" si="65"/>
        <v>0</v>
      </c>
      <c r="BW23" s="31">
        <f t="shared" si="66"/>
        <v>0</v>
      </c>
      <c r="BX23" s="31">
        <f t="shared" si="67"/>
        <v>0</v>
      </c>
      <c r="BY23" s="32">
        <f t="shared" si="68"/>
        <v>0</v>
      </c>
      <c r="BZ23" s="33">
        <f t="shared" si="69"/>
        <v>0</v>
      </c>
      <c r="CA23" s="31">
        <f t="shared" si="70"/>
        <v>0</v>
      </c>
      <c r="CB23" s="31">
        <f t="shared" si="71"/>
        <v>0</v>
      </c>
      <c r="CC23" s="31">
        <f t="shared" si="72"/>
        <v>0</v>
      </c>
      <c r="CD23" s="32">
        <f t="shared" si="73"/>
        <v>0</v>
      </c>
      <c r="CE23" s="33">
        <f t="shared" si="74"/>
        <v>0</v>
      </c>
      <c r="CF23" s="31">
        <f t="shared" si="75"/>
        <v>0</v>
      </c>
      <c r="CG23" s="31">
        <f t="shared" si="76"/>
        <v>0</v>
      </c>
      <c r="CH23" s="32">
        <f t="shared" si="77"/>
        <v>0</v>
      </c>
      <c r="CI23" s="83">
        <f t="shared" si="26"/>
        <v>3</v>
      </c>
      <c r="CJ23" s="84">
        <v>18</v>
      </c>
      <c r="CK23" s="85">
        <f t="shared" si="27"/>
        <v>44959</v>
      </c>
    </row>
    <row r="24" spans="1:89" ht="37.5" customHeight="1">
      <c r="A24" s="73"/>
      <c r="B24" s="20">
        <v>20</v>
      </c>
      <c r="C24" s="120" t="s">
        <v>78</v>
      </c>
      <c r="D24" s="44" t="s">
        <v>79</v>
      </c>
      <c r="E24" s="12">
        <v>1</v>
      </c>
      <c r="F24" s="6"/>
      <c r="G24" s="6">
        <v>44941</v>
      </c>
      <c r="H24" s="7" t="s">
        <v>52</v>
      </c>
      <c r="I24" s="8" t="s">
        <v>53</v>
      </c>
      <c r="J24" s="8" t="s">
        <v>54</v>
      </c>
      <c r="K24" s="9" t="s">
        <v>55</v>
      </c>
      <c r="L24" s="3"/>
      <c r="M24" s="2"/>
      <c r="N24" s="2">
        <f>IF(H24&lt;&gt;0,E24*1,"")</f>
        <v>1</v>
      </c>
      <c r="O24" s="2">
        <f>IF(I24&lt;&gt;0,E24*1,"")</f>
        <v>1</v>
      </c>
      <c r="P24" s="2">
        <f>IF(J24&lt;&gt;0,E24*1,"")</f>
        <v>1</v>
      </c>
      <c r="Q24" s="2">
        <f>IF(K24&lt;&gt;0,E24*1,"")</f>
        <v>1</v>
      </c>
      <c r="R24" s="10">
        <f>E24</f>
        <v>1</v>
      </c>
      <c r="S24" s="4"/>
      <c r="T24" s="30">
        <f>IF(CI24/$T$4=1,1,0)</f>
        <v>0</v>
      </c>
      <c r="U24" s="31">
        <f>IF(CI24/$U$4=1,1,0)</f>
        <v>0</v>
      </c>
      <c r="V24" s="31">
        <f>IF(CI24/$V$4=1,1,0)</f>
        <v>0</v>
      </c>
      <c r="W24" s="59">
        <f>IF(CI24/$W$4=1,1,0)</f>
        <v>0</v>
      </c>
      <c r="X24" s="30">
        <f>IF(CI24/$X$4=1,1,0)</f>
        <v>0</v>
      </c>
      <c r="Y24" s="31">
        <f>IF(CI24/$Y$4=1,1,0)</f>
        <v>0</v>
      </c>
      <c r="Z24" s="31">
        <f>IF(CI24/$Z$4=1,1,0)</f>
        <v>0</v>
      </c>
      <c r="AA24" s="59">
        <f>IF(CI24/$AA$4=1,1,0)</f>
        <v>0</v>
      </c>
      <c r="AB24" s="30">
        <f>IF(CI24/$AB$4=1,1,0)</f>
        <v>0</v>
      </c>
      <c r="AC24" s="31">
        <f>IF(CI24/$AC$4=1,1,0)</f>
        <v>0</v>
      </c>
      <c r="AD24" s="31">
        <f>IF(CI24/$AD$4=1,1,0)</f>
        <v>0</v>
      </c>
      <c r="AE24" s="31">
        <f>IF(CI24/$AE$4=1,1,0)</f>
        <v>0</v>
      </c>
      <c r="AF24" s="32">
        <f>IF(CI24/$AF$4=1,1,0)</f>
        <v>0</v>
      </c>
      <c r="AG24" s="30">
        <f>IF(CI24/$AG$4=1,1,0)</f>
        <v>0</v>
      </c>
      <c r="AH24" s="31">
        <f>IF(CI24/$AH$4=1,1,0)</f>
        <v>0</v>
      </c>
      <c r="AI24" s="31">
        <f>IF(CI24/$AI$4=1,1,0)</f>
        <v>0</v>
      </c>
      <c r="AJ24" s="31">
        <f t="shared" ref="AJ24:AJ31" si="85">IF(CI24/$AJ$4=1,1,0)</f>
        <v>1</v>
      </c>
      <c r="AK24" s="32">
        <f>IF(CI24/$AK$4=1,1,0)</f>
        <v>0</v>
      </c>
      <c r="AL24" s="33">
        <f>IF(CI24/$AL$4=1,1,0)</f>
        <v>0</v>
      </c>
      <c r="AM24" s="31">
        <f>IF(CI24/$AM$4=1,1,0)</f>
        <v>0</v>
      </c>
      <c r="AN24" s="49">
        <f>IF(CI24/$AN$4=1,1,0)</f>
        <v>0</v>
      </c>
      <c r="AO24" s="60">
        <f>IF(CI24/$AO$4=1,1,0)</f>
        <v>0</v>
      </c>
      <c r="AP24" s="30">
        <f t="shared" si="78"/>
        <v>0</v>
      </c>
      <c r="AQ24" s="31">
        <f t="shared" si="79"/>
        <v>0</v>
      </c>
      <c r="AR24" s="31">
        <f t="shared" si="84"/>
        <v>0</v>
      </c>
      <c r="AS24" s="31">
        <f t="shared" si="81"/>
        <v>0</v>
      </c>
      <c r="AT24" s="32">
        <f t="shared" si="37"/>
        <v>0</v>
      </c>
      <c r="AU24" s="33">
        <f t="shared" si="38"/>
        <v>0</v>
      </c>
      <c r="AV24" s="31">
        <f t="shared" si="39"/>
        <v>0</v>
      </c>
      <c r="AW24" s="31">
        <f t="shared" si="40"/>
        <v>0</v>
      </c>
      <c r="AX24" s="32">
        <f t="shared" si="41"/>
        <v>0</v>
      </c>
      <c r="AY24" s="33">
        <f t="shared" si="42"/>
        <v>0</v>
      </c>
      <c r="AZ24" s="31">
        <f t="shared" si="43"/>
        <v>0</v>
      </c>
      <c r="BA24" s="31">
        <f t="shared" si="44"/>
        <v>0</v>
      </c>
      <c r="BB24" s="31">
        <f t="shared" si="45"/>
        <v>0</v>
      </c>
      <c r="BC24" s="32">
        <f t="shared" si="46"/>
        <v>0</v>
      </c>
      <c r="BD24" s="33">
        <f t="shared" si="47"/>
        <v>0</v>
      </c>
      <c r="BE24" s="31">
        <f t="shared" si="48"/>
        <v>0</v>
      </c>
      <c r="BF24" s="31">
        <f t="shared" si="49"/>
        <v>0</v>
      </c>
      <c r="BG24" s="32">
        <f t="shared" si="50"/>
        <v>0</v>
      </c>
      <c r="BH24" s="33">
        <f t="shared" si="51"/>
        <v>0</v>
      </c>
      <c r="BI24" s="31">
        <f t="shared" si="52"/>
        <v>0</v>
      </c>
      <c r="BJ24" s="31">
        <f t="shared" si="53"/>
        <v>0</v>
      </c>
      <c r="BK24" s="31">
        <f t="shared" si="54"/>
        <v>0</v>
      </c>
      <c r="BL24" s="32">
        <f t="shared" si="55"/>
        <v>0</v>
      </c>
      <c r="BM24" s="33">
        <f t="shared" si="56"/>
        <v>0</v>
      </c>
      <c r="BN24" s="31">
        <f t="shared" si="57"/>
        <v>0</v>
      </c>
      <c r="BO24" s="31">
        <f t="shared" si="58"/>
        <v>0</v>
      </c>
      <c r="BP24" s="32">
        <f t="shared" si="59"/>
        <v>0</v>
      </c>
      <c r="BQ24" s="33">
        <f t="shared" si="60"/>
        <v>0</v>
      </c>
      <c r="BR24" s="31">
        <f t="shared" si="61"/>
        <v>0</v>
      </c>
      <c r="BS24" s="31">
        <f t="shared" si="62"/>
        <v>0</v>
      </c>
      <c r="BT24" s="31">
        <f t="shared" si="63"/>
        <v>0</v>
      </c>
      <c r="BU24" s="32">
        <f t="shared" si="64"/>
        <v>0</v>
      </c>
      <c r="BV24" s="33">
        <f t="shared" si="65"/>
        <v>0</v>
      </c>
      <c r="BW24" s="31">
        <f t="shared" si="66"/>
        <v>0</v>
      </c>
      <c r="BX24" s="31">
        <f t="shared" si="67"/>
        <v>0</v>
      </c>
      <c r="BY24" s="32">
        <f t="shared" si="68"/>
        <v>0</v>
      </c>
      <c r="BZ24" s="33">
        <f t="shared" si="69"/>
        <v>0</v>
      </c>
      <c r="CA24" s="31">
        <f t="shared" si="70"/>
        <v>0</v>
      </c>
      <c r="CB24" s="31">
        <f t="shared" si="71"/>
        <v>0</v>
      </c>
      <c r="CC24" s="31">
        <f t="shared" si="72"/>
        <v>0</v>
      </c>
      <c r="CD24" s="32">
        <f t="shared" si="73"/>
        <v>0</v>
      </c>
      <c r="CE24" s="33">
        <f t="shared" si="74"/>
        <v>0</v>
      </c>
      <c r="CF24" s="31">
        <f t="shared" si="75"/>
        <v>0</v>
      </c>
      <c r="CG24" s="31">
        <f t="shared" si="76"/>
        <v>0</v>
      </c>
      <c r="CH24" s="32">
        <f t="shared" si="77"/>
        <v>0</v>
      </c>
      <c r="CI24" s="83">
        <f t="shared" si="26"/>
        <v>3</v>
      </c>
      <c r="CJ24" s="84">
        <v>7</v>
      </c>
      <c r="CK24" s="85">
        <f t="shared" si="27"/>
        <v>44948</v>
      </c>
    </row>
    <row r="25" spans="1:89" ht="37.5" customHeight="1">
      <c r="A25" s="73"/>
      <c r="B25" s="20">
        <v>21</v>
      </c>
      <c r="C25" s="121"/>
      <c r="D25" s="5" t="s">
        <v>8</v>
      </c>
      <c r="E25" s="12">
        <v>1</v>
      </c>
      <c r="F25" s="6"/>
      <c r="G25" s="6">
        <v>44941</v>
      </c>
      <c r="H25" s="7" t="s">
        <v>52</v>
      </c>
      <c r="I25" s="8" t="s">
        <v>53</v>
      </c>
      <c r="J25" s="8" t="s">
        <v>54</v>
      </c>
      <c r="K25" s="9" t="s">
        <v>55</v>
      </c>
      <c r="L25" s="3"/>
      <c r="M25" s="2"/>
      <c r="N25" s="2">
        <f>IF(H25&lt;&gt;0,E25*1,"")</f>
        <v>1</v>
      </c>
      <c r="O25" s="2">
        <f>IF(I25&lt;&gt;0,E25*1,"")</f>
        <v>1</v>
      </c>
      <c r="P25" s="2">
        <f>IF(J25&lt;&gt;0,E25*1,"")</f>
        <v>1</v>
      </c>
      <c r="Q25" s="2" t="e">
        <f>IF(#REF!&lt;&gt;0,E25*1,"")</f>
        <v>#REF!</v>
      </c>
      <c r="R25" s="10">
        <f>E25</f>
        <v>1</v>
      </c>
      <c r="S25" s="4"/>
      <c r="T25" s="30">
        <f>IF(CI25/$T$4=1,1,0)</f>
        <v>0</v>
      </c>
      <c r="U25" s="31">
        <f>IF(CI25/$U$4=1,1,0)</f>
        <v>0</v>
      </c>
      <c r="V25" s="31">
        <f>IF(CI25/$V$4=1,1,0)</f>
        <v>0</v>
      </c>
      <c r="W25" s="59">
        <f>IF(CI25/$W$4=1,1,0)</f>
        <v>0</v>
      </c>
      <c r="X25" s="30">
        <f>IF(CI25/$X$4=1,1,0)</f>
        <v>0</v>
      </c>
      <c r="Y25" s="31">
        <f>IF(CI25/$Y$4=1,1,0)</f>
        <v>0</v>
      </c>
      <c r="Z25" s="31">
        <f>IF(CI25/$Z$4=1,1,0)</f>
        <v>0</v>
      </c>
      <c r="AA25" s="59">
        <f>IF(CI25/$AA$4=1,1,0)</f>
        <v>0</v>
      </c>
      <c r="AB25" s="30">
        <f>IF(CI25/$AB$4=1,1,0)</f>
        <v>0</v>
      </c>
      <c r="AC25" s="31">
        <f>IF(CI25/$AC$4=1,1,0)</f>
        <v>0</v>
      </c>
      <c r="AD25" s="31">
        <f>IF(CI25/$AD$4=1,1,0)</f>
        <v>0</v>
      </c>
      <c r="AE25" s="31">
        <f>IF(CI25/$AE$4=1,1,0)</f>
        <v>0</v>
      </c>
      <c r="AF25" s="32">
        <f>IF(CI25/$AF$4=1,1,0)</f>
        <v>0</v>
      </c>
      <c r="AG25" s="30">
        <f>IF(CI25/$AG$4=1,1,0)</f>
        <v>0</v>
      </c>
      <c r="AH25" s="31">
        <f>IF(CI25/$AH$4=1,1,0)</f>
        <v>0</v>
      </c>
      <c r="AI25" s="31">
        <f>IF(CI25/$AI$4=1,1,0)</f>
        <v>0</v>
      </c>
      <c r="AJ25" s="31">
        <f t="shared" si="85"/>
        <v>1</v>
      </c>
      <c r="AK25" s="32">
        <f>IF(CI25/$AK$4=1,1,0)</f>
        <v>0</v>
      </c>
      <c r="AL25" s="33">
        <f>IF(CI25/$AL$4=1,1,0)</f>
        <v>0</v>
      </c>
      <c r="AM25" s="31">
        <f>IF(CI25/$AM$4=1,1,0)</f>
        <v>0</v>
      </c>
      <c r="AN25" s="49">
        <f>IF(CI25/$AN$4=1,1,0)</f>
        <v>0</v>
      </c>
      <c r="AO25" s="67">
        <f>IF(CI25/$AO$4=1,1,0)</f>
        <v>0</v>
      </c>
      <c r="AP25" s="30">
        <f t="shared" si="78"/>
        <v>0</v>
      </c>
      <c r="AQ25" s="31">
        <f t="shared" si="79"/>
        <v>0</v>
      </c>
      <c r="AR25" s="31">
        <f t="shared" si="84"/>
        <v>0</v>
      </c>
      <c r="AS25" s="31">
        <f t="shared" si="81"/>
        <v>0</v>
      </c>
      <c r="AT25" s="32">
        <f t="shared" si="37"/>
        <v>0</v>
      </c>
      <c r="AU25" s="33">
        <f t="shared" si="38"/>
        <v>0</v>
      </c>
      <c r="AV25" s="31">
        <f t="shared" si="39"/>
        <v>0</v>
      </c>
      <c r="AW25" s="31">
        <f t="shared" si="40"/>
        <v>0</v>
      </c>
      <c r="AX25" s="32">
        <f t="shared" si="41"/>
        <v>0</v>
      </c>
      <c r="AY25" s="33">
        <f t="shared" si="42"/>
        <v>0</v>
      </c>
      <c r="AZ25" s="31">
        <f t="shared" si="43"/>
        <v>0</v>
      </c>
      <c r="BA25" s="31">
        <f t="shared" si="44"/>
        <v>0</v>
      </c>
      <c r="BB25" s="31">
        <f t="shared" si="45"/>
        <v>0</v>
      </c>
      <c r="BC25" s="32">
        <f t="shared" si="46"/>
        <v>0</v>
      </c>
      <c r="BD25" s="33">
        <f t="shared" si="47"/>
        <v>0</v>
      </c>
      <c r="BE25" s="31">
        <f t="shared" si="48"/>
        <v>0</v>
      </c>
      <c r="BF25" s="31">
        <f t="shared" si="49"/>
        <v>0</v>
      </c>
      <c r="BG25" s="32">
        <f t="shared" si="50"/>
        <v>0</v>
      </c>
      <c r="BH25" s="33">
        <f t="shared" si="51"/>
        <v>0</v>
      </c>
      <c r="BI25" s="31">
        <f t="shared" si="52"/>
        <v>0</v>
      </c>
      <c r="BJ25" s="31">
        <f t="shared" si="53"/>
        <v>0</v>
      </c>
      <c r="BK25" s="31">
        <f t="shared" si="54"/>
        <v>0</v>
      </c>
      <c r="BL25" s="32">
        <f t="shared" si="55"/>
        <v>0</v>
      </c>
      <c r="BM25" s="33">
        <f t="shared" si="56"/>
        <v>0</v>
      </c>
      <c r="BN25" s="31">
        <f t="shared" si="57"/>
        <v>0</v>
      </c>
      <c r="BO25" s="31">
        <f t="shared" si="58"/>
        <v>0</v>
      </c>
      <c r="BP25" s="32">
        <f t="shared" si="59"/>
        <v>0</v>
      </c>
      <c r="BQ25" s="33">
        <f t="shared" si="60"/>
        <v>0</v>
      </c>
      <c r="BR25" s="31">
        <f t="shared" si="61"/>
        <v>0</v>
      </c>
      <c r="BS25" s="31">
        <f t="shared" si="62"/>
        <v>0</v>
      </c>
      <c r="BT25" s="31">
        <f t="shared" si="63"/>
        <v>0</v>
      </c>
      <c r="BU25" s="32">
        <f t="shared" si="64"/>
        <v>0</v>
      </c>
      <c r="BV25" s="33">
        <f t="shared" si="65"/>
        <v>0</v>
      </c>
      <c r="BW25" s="31">
        <f t="shared" si="66"/>
        <v>0</v>
      </c>
      <c r="BX25" s="31">
        <f t="shared" si="67"/>
        <v>0</v>
      </c>
      <c r="BY25" s="32">
        <f t="shared" si="68"/>
        <v>0</v>
      </c>
      <c r="BZ25" s="33">
        <f t="shared" si="69"/>
        <v>0</v>
      </c>
      <c r="CA25" s="31">
        <f t="shared" si="70"/>
        <v>0</v>
      </c>
      <c r="CB25" s="31">
        <f t="shared" si="71"/>
        <v>0</v>
      </c>
      <c r="CC25" s="31">
        <f t="shared" si="72"/>
        <v>0</v>
      </c>
      <c r="CD25" s="32">
        <f t="shared" si="73"/>
        <v>0</v>
      </c>
      <c r="CE25" s="33">
        <f t="shared" si="74"/>
        <v>0</v>
      </c>
      <c r="CF25" s="31">
        <f t="shared" si="75"/>
        <v>0</v>
      </c>
      <c r="CG25" s="31">
        <f t="shared" si="76"/>
        <v>0</v>
      </c>
      <c r="CH25" s="32">
        <f t="shared" si="77"/>
        <v>0</v>
      </c>
      <c r="CI25" s="83">
        <f t="shared" si="26"/>
        <v>3</v>
      </c>
      <c r="CJ25" s="84">
        <v>8</v>
      </c>
      <c r="CK25" s="85">
        <f t="shared" si="27"/>
        <v>44949</v>
      </c>
    </row>
    <row r="26" spans="1:89" ht="37.5" customHeight="1">
      <c r="A26" s="73"/>
      <c r="B26" s="20">
        <v>22</v>
      </c>
      <c r="C26" s="21" t="s">
        <v>10</v>
      </c>
      <c r="D26" s="5" t="s">
        <v>24</v>
      </c>
      <c r="E26" s="12">
        <v>8</v>
      </c>
      <c r="F26" s="6"/>
      <c r="G26" s="6">
        <v>44941</v>
      </c>
      <c r="H26" s="7" t="s">
        <v>52</v>
      </c>
      <c r="I26" s="8" t="s">
        <v>53</v>
      </c>
      <c r="J26" s="8" t="s">
        <v>54</v>
      </c>
      <c r="K26" s="9"/>
      <c r="L26" s="3"/>
      <c r="M26" s="2"/>
      <c r="N26" s="2">
        <f t="shared" ref="N26:N28" si="86">IF(H26&lt;&gt;0,E26*1,"")</f>
        <v>8</v>
      </c>
      <c r="O26" s="2">
        <f t="shared" ref="O26:O28" si="87">IF(I26&lt;&gt;0,E26*1,"")</f>
        <v>8</v>
      </c>
      <c r="P26" s="2">
        <f t="shared" ref="P26:P28" si="88">IF(J26&lt;&gt;0,E26*1,"")</f>
        <v>8</v>
      </c>
      <c r="Q26" s="2" t="str">
        <f t="shared" ref="Q26:Q28" si="89">IF(K26&lt;&gt;0,E26*1,"")</f>
        <v/>
      </c>
      <c r="R26" s="10">
        <f t="shared" ref="R26:R28" si="90">E26</f>
        <v>8</v>
      </c>
      <c r="S26" s="4"/>
      <c r="T26" s="30">
        <f>IF(CI26/$T$4=1,1,0)</f>
        <v>0</v>
      </c>
      <c r="U26" s="31">
        <f>IF(CI26/$U$4=1,1,0)</f>
        <v>0</v>
      </c>
      <c r="V26" s="31">
        <f>IF(CI26/$V$4=1,1,0)</f>
        <v>0</v>
      </c>
      <c r="W26" s="59">
        <f>IF(CI26/$W$4=1,1,0)</f>
        <v>0</v>
      </c>
      <c r="X26" s="30">
        <f>IF(CI26/$X$4=1,1,0)</f>
        <v>0</v>
      </c>
      <c r="Y26" s="31">
        <f>IF(CI26/$Y$4=1,1,0)</f>
        <v>0</v>
      </c>
      <c r="Z26" s="31">
        <f>IF(CI26/$Z$4=1,1,0)</f>
        <v>0</v>
      </c>
      <c r="AA26" s="59">
        <f>IF(CI26/$AA$4=1,1,0)</f>
        <v>0</v>
      </c>
      <c r="AB26" s="30">
        <f>IF(CI26/$AB$4=1,1,0)</f>
        <v>0</v>
      </c>
      <c r="AC26" s="31">
        <f>IF(CI26/$AC$4=1,1,0)</f>
        <v>0</v>
      </c>
      <c r="AD26" s="31">
        <f>IF(CI26/$AD$4=1,1,0)</f>
        <v>0</v>
      </c>
      <c r="AE26" s="31">
        <f>IF(CI26/$AE$4=1,1,0)</f>
        <v>0</v>
      </c>
      <c r="AF26" s="32">
        <f>IF(CI26/$AF$4=1,1,0)</f>
        <v>0</v>
      </c>
      <c r="AG26" s="30">
        <f>IF(CI26/$AG$4=1,1,0)</f>
        <v>0</v>
      </c>
      <c r="AH26" s="31">
        <f>IF(CI26/$AH$4=1,1,0)</f>
        <v>0</v>
      </c>
      <c r="AI26" s="31">
        <f>IF(CI26/$AI$4=1,1,0)</f>
        <v>0</v>
      </c>
      <c r="AJ26" s="31">
        <f t="shared" si="85"/>
        <v>1</v>
      </c>
      <c r="AK26" s="32">
        <f>IF(CI26/$AK$4=1,1,0)</f>
        <v>0</v>
      </c>
      <c r="AL26" s="33">
        <f>IF(CI26/$AL$4=1,1,0)</f>
        <v>0</v>
      </c>
      <c r="AM26" s="31">
        <f>IF(CI26/$AM$4=1,1,0)</f>
        <v>0</v>
      </c>
      <c r="AN26" s="68">
        <f>IF(CI26/$AN$4=1,1,0)</f>
        <v>0</v>
      </c>
      <c r="AO26" s="67">
        <f>IF(CI26/$AO$4=1,1,0)</f>
        <v>0</v>
      </c>
      <c r="AP26" s="69">
        <f t="shared" si="78"/>
        <v>0</v>
      </c>
      <c r="AQ26" s="68">
        <f t="shared" si="79"/>
        <v>0</v>
      </c>
      <c r="AR26" s="68">
        <f t="shared" si="84"/>
        <v>0</v>
      </c>
      <c r="AS26" s="31">
        <f t="shared" si="81"/>
        <v>0</v>
      </c>
      <c r="AT26" s="32">
        <f t="shared" si="37"/>
        <v>0</v>
      </c>
      <c r="AU26" s="33">
        <f t="shared" si="38"/>
        <v>0</v>
      </c>
      <c r="AV26" s="31">
        <f t="shared" si="39"/>
        <v>0</v>
      </c>
      <c r="AW26" s="31">
        <f t="shared" si="40"/>
        <v>0</v>
      </c>
      <c r="AX26" s="32">
        <f t="shared" si="41"/>
        <v>0</v>
      </c>
      <c r="AY26" s="33">
        <f t="shared" si="42"/>
        <v>0</v>
      </c>
      <c r="AZ26" s="31">
        <f t="shared" si="43"/>
        <v>0</v>
      </c>
      <c r="BA26" s="31">
        <f t="shared" si="44"/>
        <v>0</v>
      </c>
      <c r="BB26" s="31">
        <f t="shared" si="45"/>
        <v>0</v>
      </c>
      <c r="BC26" s="32">
        <f t="shared" si="46"/>
        <v>0</v>
      </c>
      <c r="BD26" s="33">
        <f t="shared" si="47"/>
        <v>0</v>
      </c>
      <c r="BE26" s="31">
        <f t="shared" si="48"/>
        <v>0</v>
      </c>
      <c r="BF26" s="31">
        <f t="shared" si="49"/>
        <v>0</v>
      </c>
      <c r="BG26" s="32">
        <f t="shared" si="50"/>
        <v>0</v>
      </c>
      <c r="BH26" s="33">
        <f t="shared" si="51"/>
        <v>0</v>
      </c>
      <c r="BI26" s="31">
        <f t="shared" si="52"/>
        <v>0</v>
      </c>
      <c r="BJ26" s="31">
        <f t="shared" si="53"/>
        <v>0</v>
      </c>
      <c r="BK26" s="31">
        <f t="shared" si="54"/>
        <v>0</v>
      </c>
      <c r="BL26" s="32">
        <f t="shared" si="55"/>
        <v>0</v>
      </c>
      <c r="BM26" s="33">
        <f t="shared" si="56"/>
        <v>0</v>
      </c>
      <c r="BN26" s="31">
        <f t="shared" si="57"/>
        <v>0</v>
      </c>
      <c r="BO26" s="31">
        <f t="shared" si="58"/>
        <v>0</v>
      </c>
      <c r="BP26" s="32">
        <f t="shared" si="59"/>
        <v>0</v>
      </c>
      <c r="BQ26" s="33">
        <f t="shared" si="60"/>
        <v>0</v>
      </c>
      <c r="BR26" s="31">
        <f t="shared" si="61"/>
        <v>0</v>
      </c>
      <c r="BS26" s="31">
        <f t="shared" si="62"/>
        <v>0</v>
      </c>
      <c r="BT26" s="31">
        <f t="shared" si="63"/>
        <v>0</v>
      </c>
      <c r="BU26" s="32">
        <f t="shared" si="64"/>
        <v>0</v>
      </c>
      <c r="BV26" s="33">
        <f t="shared" si="65"/>
        <v>0</v>
      </c>
      <c r="BW26" s="31">
        <f t="shared" si="66"/>
        <v>0</v>
      </c>
      <c r="BX26" s="31">
        <f t="shared" si="67"/>
        <v>0</v>
      </c>
      <c r="BY26" s="32">
        <f t="shared" si="68"/>
        <v>0</v>
      </c>
      <c r="BZ26" s="33">
        <f t="shared" si="69"/>
        <v>0</v>
      </c>
      <c r="CA26" s="31">
        <f t="shared" si="70"/>
        <v>0</v>
      </c>
      <c r="CB26" s="31">
        <f t="shared" si="71"/>
        <v>0</v>
      </c>
      <c r="CC26" s="31">
        <f t="shared" si="72"/>
        <v>0</v>
      </c>
      <c r="CD26" s="32">
        <f t="shared" si="73"/>
        <v>0</v>
      </c>
      <c r="CE26" s="33">
        <f t="shared" si="74"/>
        <v>0</v>
      </c>
      <c r="CF26" s="31">
        <f t="shared" si="75"/>
        <v>0</v>
      </c>
      <c r="CG26" s="31">
        <f t="shared" si="76"/>
        <v>0</v>
      </c>
      <c r="CH26" s="32">
        <f t="shared" si="77"/>
        <v>0</v>
      </c>
      <c r="CI26" s="83">
        <f t="shared" si="26"/>
        <v>3</v>
      </c>
      <c r="CJ26" s="84">
        <v>14</v>
      </c>
      <c r="CK26" s="85">
        <f t="shared" si="27"/>
        <v>44955</v>
      </c>
    </row>
    <row r="27" spans="1:89" ht="37.5" customHeight="1">
      <c r="A27" s="73"/>
      <c r="B27" s="20">
        <v>23</v>
      </c>
      <c r="C27" s="43" t="s">
        <v>101</v>
      </c>
      <c r="D27" s="5"/>
      <c r="E27" s="12"/>
      <c r="F27" s="6"/>
      <c r="G27" s="6">
        <v>44941</v>
      </c>
      <c r="H27" s="7" t="s">
        <v>52</v>
      </c>
      <c r="I27" s="8" t="s">
        <v>53</v>
      </c>
      <c r="J27" s="8" t="s">
        <v>54</v>
      </c>
      <c r="K27" s="9"/>
      <c r="L27" s="3"/>
      <c r="M27" s="2"/>
      <c r="N27" s="2"/>
      <c r="O27" s="2"/>
      <c r="P27" s="2"/>
      <c r="Q27" s="2"/>
      <c r="R27" s="10"/>
      <c r="S27" s="4"/>
      <c r="T27" s="30"/>
      <c r="U27" s="31"/>
      <c r="V27" s="31"/>
      <c r="W27" s="59"/>
      <c r="X27" s="30"/>
      <c r="Y27" s="31"/>
      <c r="Z27" s="31"/>
      <c r="AA27" s="59"/>
      <c r="AB27" s="30"/>
      <c r="AC27" s="31"/>
      <c r="AD27" s="31"/>
      <c r="AE27" s="31"/>
      <c r="AF27" s="32"/>
      <c r="AG27" s="30"/>
      <c r="AH27" s="31"/>
      <c r="AI27" s="31"/>
      <c r="AJ27" s="31">
        <f t="shared" si="85"/>
        <v>1</v>
      </c>
      <c r="AK27" s="32"/>
      <c r="AL27" s="33"/>
      <c r="AM27" s="31"/>
      <c r="AN27" s="68"/>
      <c r="AO27" s="67"/>
      <c r="AP27" s="69">
        <f t="shared" si="78"/>
        <v>0</v>
      </c>
      <c r="AQ27" s="68">
        <f t="shared" si="79"/>
        <v>0</v>
      </c>
      <c r="AR27" s="68">
        <f t="shared" si="84"/>
        <v>0</v>
      </c>
      <c r="AS27" s="31">
        <f t="shared" si="81"/>
        <v>0</v>
      </c>
      <c r="AT27" s="32">
        <f t="shared" si="37"/>
        <v>0</v>
      </c>
      <c r="AU27" s="33">
        <f t="shared" si="38"/>
        <v>0</v>
      </c>
      <c r="AV27" s="31">
        <f t="shared" si="39"/>
        <v>0</v>
      </c>
      <c r="AW27" s="31">
        <f t="shared" si="40"/>
        <v>0</v>
      </c>
      <c r="AX27" s="32">
        <f t="shared" si="41"/>
        <v>0</v>
      </c>
      <c r="AY27" s="33">
        <f t="shared" si="42"/>
        <v>0</v>
      </c>
      <c r="AZ27" s="31">
        <f t="shared" si="43"/>
        <v>0</v>
      </c>
      <c r="BA27" s="31">
        <f t="shared" si="44"/>
        <v>0</v>
      </c>
      <c r="BB27" s="31">
        <f t="shared" si="45"/>
        <v>0</v>
      </c>
      <c r="BC27" s="32">
        <f t="shared" si="46"/>
        <v>0</v>
      </c>
      <c r="BD27" s="33">
        <f t="shared" si="47"/>
        <v>0</v>
      </c>
      <c r="BE27" s="31">
        <f t="shared" si="48"/>
        <v>0</v>
      </c>
      <c r="BF27" s="31">
        <f t="shared" si="49"/>
        <v>0</v>
      </c>
      <c r="BG27" s="32">
        <f t="shared" si="50"/>
        <v>0</v>
      </c>
      <c r="BH27" s="33">
        <f t="shared" si="51"/>
        <v>0</v>
      </c>
      <c r="BI27" s="31">
        <f t="shared" si="52"/>
        <v>0</v>
      </c>
      <c r="BJ27" s="31">
        <f t="shared" si="53"/>
        <v>0</v>
      </c>
      <c r="BK27" s="31">
        <f t="shared" si="54"/>
        <v>0</v>
      </c>
      <c r="BL27" s="32">
        <f t="shared" si="55"/>
        <v>0</v>
      </c>
      <c r="BM27" s="33">
        <f t="shared" si="56"/>
        <v>0</v>
      </c>
      <c r="BN27" s="31">
        <f t="shared" si="57"/>
        <v>0</v>
      </c>
      <c r="BO27" s="31">
        <f t="shared" si="58"/>
        <v>0</v>
      </c>
      <c r="BP27" s="32">
        <f t="shared" si="59"/>
        <v>0</v>
      </c>
      <c r="BQ27" s="33">
        <f t="shared" si="60"/>
        <v>0</v>
      </c>
      <c r="BR27" s="31">
        <f t="shared" si="61"/>
        <v>0</v>
      </c>
      <c r="BS27" s="31">
        <f t="shared" si="62"/>
        <v>0</v>
      </c>
      <c r="BT27" s="31">
        <f t="shared" si="63"/>
        <v>0</v>
      </c>
      <c r="BU27" s="32">
        <f t="shared" si="64"/>
        <v>0</v>
      </c>
      <c r="BV27" s="33">
        <f t="shared" si="65"/>
        <v>0</v>
      </c>
      <c r="BW27" s="31">
        <f t="shared" si="66"/>
        <v>0</v>
      </c>
      <c r="BX27" s="31">
        <f t="shared" si="67"/>
        <v>0</v>
      </c>
      <c r="BY27" s="32">
        <f t="shared" si="68"/>
        <v>0</v>
      </c>
      <c r="BZ27" s="33">
        <f t="shared" si="69"/>
        <v>0</v>
      </c>
      <c r="CA27" s="31">
        <f t="shared" si="70"/>
        <v>0</v>
      </c>
      <c r="CB27" s="31">
        <f t="shared" si="71"/>
        <v>0</v>
      </c>
      <c r="CC27" s="31">
        <f t="shared" si="72"/>
        <v>0</v>
      </c>
      <c r="CD27" s="32">
        <f t="shared" si="73"/>
        <v>0</v>
      </c>
      <c r="CE27" s="33">
        <f t="shared" si="74"/>
        <v>0</v>
      </c>
      <c r="CF27" s="31">
        <f t="shared" si="75"/>
        <v>0</v>
      </c>
      <c r="CG27" s="31">
        <f t="shared" si="76"/>
        <v>0</v>
      </c>
      <c r="CH27" s="32">
        <f t="shared" si="77"/>
        <v>0</v>
      </c>
      <c r="CI27" s="83">
        <f t="shared" si="26"/>
        <v>3</v>
      </c>
      <c r="CJ27" s="84">
        <v>14</v>
      </c>
      <c r="CK27" s="85">
        <f t="shared" si="27"/>
        <v>44955</v>
      </c>
    </row>
    <row r="28" spans="1:89" ht="34.5" customHeight="1">
      <c r="A28" s="73"/>
      <c r="B28" s="20">
        <v>24</v>
      </c>
      <c r="C28" s="21" t="s">
        <v>43</v>
      </c>
      <c r="D28" s="5" t="s">
        <v>25</v>
      </c>
      <c r="E28" s="12">
        <v>8</v>
      </c>
      <c r="F28" s="6"/>
      <c r="G28" s="6">
        <v>44941</v>
      </c>
      <c r="H28" s="7" t="s">
        <v>52</v>
      </c>
      <c r="I28" s="8" t="s">
        <v>53</v>
      </c>
      <c r="J28" s="8" t="s">
        <v>54</v>
      </c>
      <c r="K28" s="9"/>
      <c r="L28" s="3"/>
      <c r="M28" s="2"/>
      <c r="N28" s="2">
        <f t="shared" si="86"/>
        <v>8</v>
      </c>
      <c r="O28" s="2">
        <f t="shared" si="87"/>
        <v>8</v>
      </c>
      <c r="P28" s="2">
        <f t="shared" si="88"/>
        <v>8</v>
      </c>
      <c r="Q28" s="2" t="str">
        <f t="shared" si="89"/>
        <v/>
      </c>
      <c r="R28" s="10">
        <f t="shared" si="90"/>
        <v>8</v>
      </c>
      <c r="S28" s="4"/>
      <c r="T28" s="30">
        <f>IF(CI28/$T$4=1,1,0)</f>
        <v>0</v>
      </c>
      <c r="U28" s="31">
        <f>IF(CI28/$U$4=1,1,0)</f>
        <v>0</v>
      </c>
      <c r="V28" s="31">
        <f>IF(CI28/$V$4=1,1,0)</f>
        <v>0</v>
      </c>
      <c r="W28" s="59">
        <f>IF(CI28/$W$4=1,1,0)</f>
        <v>0</v>
      </c>
      <c r="X28" s="30">
        <f>IF(CI28/$X$4=1,1,0)</f>
        <v>0</v>
      </c>
      <c r="Y28" s="31">
        <f>IF(CI28/$Y$4=1,1,0)</f>
        <v>0</v>
      </c>
      <c r="Z28" s="31">
        <f>IF(CI28/$Z$4=1,1,0)</f>
        <v>0</v>
      </c>
      <c r="AA28" s="59">
        <f>IF(CI28/$AA$4=1,1,0)</f>
        <v>0</v>
      </c>
      <c r="AB28" s="30">
        <f>IF(CI28/$AB$4=1,1,0)</f>
        <v>0</v>
      </c>
      <c r="AC28" s="31">
        <f>IF(CI28/$AC$4=1,1,0)</f>
        <v>0</v>
      </c>
      <c r="AD28" s="31">
        <f>IF(CI28/$AD$4=1,1,0)</f>
        <v>0</v>
      </c>
      <c r="AE28" s="31">
        <f>IF(CI28/$AE$4=1,1,0)</f>
        <v>0</v>
      </c>
      <c r="AF28" s="32">
        <f>IF(CI28/$AF$4=1,1,0)</f>
        <v>0</v>
      </c>
      <c r="AG28" s="30">
        <f>IF(CI28/$AG$4=1,1,0)</f>
        <v>0</v>
      </c>
      <c r="AH28" s="31">
        <f>IF(CI28/$AH$4=1,1,0)</f>
        <v>0</v>
      </c>
      <c r="AI28" s="31">
        <f>IF(CI28/$AI$4=1,1,0)</f>
        <v>0</v>
      </c>
      <c r="AJ28" s="31">
        <f t="shared" si="85"/>
        <v>1</v>
      </c>
      <c r="AK28" s="32">
        <f>IF(CI28/$AK$4=1,1,0)</f>
        <v>0</v>
      </c>
      <c r="AL28" s="33">
        <f>IF(CI28/$AL$4=1,1,0)</f>
        <v>0</v>
      </c>
      <c r="AM28" s="31">
        <f>IF(CI28/$AM$4=1,1,0)</f>
        <v>0</v>
      </c>
      <c r="AN28" s="31">
        <f>IF(CI28/$AN$4=1,1,0)</f>
        <v>0</v>
      </c>
      <c r="AO28" s="59">
        <f>IF(CI28/$AO$4=1,1,0)</f>
        <v>0</v>
      </c>
      <c r="AP28" s="30">
        <f t="shared" si="78"/>
        <v>0</v>
      </c>
      <c r="AQ28" s="68">
        <f t="shared" si="79"/>
        <v>0</v>
      </c>
      <c r="AR28" s="68">
        <f t="shared" si="84"/>
        <v>0</v>
      </c>
      <c r="AS28" s="31">
        <f t="shared" si="81"/>
        <v>0</v>
      </c>
      <c r="AT28" s="32">
        <f t="shared" si="37"/>
        <v>0</v>
      </c>
      <c r="AU28" s="33">
        <f t="shared" si="38"/>
        <v>0</v>
      </c>
      <c r="AV28" s="31">
        <f t="shared" si="39"/>
        <v>0</v>
      </c>
      <c r="AW28" s="31">
        <f t="shared" si="40"/>
        <v>0</v>
      </c>
      <c r="AX28" s="32">
        <f t="shared" si="41"/>
        <v>0</v>
      </c>
      <c r="AY28" s="33">
        <f t="shared" si="42"/>
        <v>0</v>
      </c>
      <c r="AZ28" s="31">
        <f t="shared" si="43"/>
        <v>0</v>
      </c>
      <c r="BA28" s="31">
        <f t="shared" si="44"/>
        <v>0</v>
      </c>
      <c r="BB28" s="31">
        <f t="shared" si="45"/>
        <v>0</v>
      </c>
      <c r="BC28" s="32">
        <f t="shared" si="46"/>
        <v>0</v>
      </c>
      <c r="BD28" s="33">
        <f t="shared" si="47"/>
        <v>0</v>
      </c>
      <c r="BE28" s="31">
        <f t="shared" si="48"/>
        <v>0</v>
      </c>
      <c r="BF28" s="31">
        <f t="shared" si="49"/>
        <v>0</v>
      </c>
      <c r="BG28" s="32">
        <f t="shared" si="50"/>
        <v>0</v>
      </c>
      <c r="BH28" s="33">
        <f t="shared" si="51"/>
        <v>0</v>
      </c>
      <c r="BI28" s="31">
        <f t="shared" si="52"/>
        <v>0</v>
      </c>
      <c r="BJ28" s="31">
        <f t="shared" si="53"/>
        <v>0</v>
      </c>
      <c r="BK28" s="31">
        <f t="shared" si="54"/>
        <v>0</v>
      </c>
      <c r="BL28" s="32">
        <f t="shared" si="55"/>
        <v>0</v>
      </c>
      <c r="BM28" s="33">
        <f t="shared" si="56"/>
        <v>0</v>
      </c>
      <c r="BN28" s="31">
        <f t="shared" si="57"/>
        <v>0</v>
      </c>
      <c r="BO28" s="31">
        <f t="shared" si="58"/>
        <v>0</v>
      </c>
      <c r="BP28" s="32">
        <f t="shared" si="59"/>
        <v>0</v>
      </c>
      <c r="BQ28" s="33">
        <f t="shared" si="60"/>
        <v>0</v>
      </c>
      <c r="BR28" s="31">
        <f t="shared" si="61"/>
        <v>0</v>
      </c>
      <c r="BS28" s="31">
        <f t="shared" si="62"/>
        <v>0</v>
      </c>
      <c r="BT28" s="31">
        <f t="shared" si="63"/>
        <v>0</v>
      </c>
      <c r="BU28" s="32">
        <f t="shared" si="64"/>
        <v>0</v>
      </c>
      <c r="BV28" s="33">
        <f t="shared" si="65"/>
        <v>0</v>
      </c>
      <c r="BW28" s="31">
        <f t="shared" si="66"/>
        <v>0</v>
      </c>
      <c r="BX28" s="31">
        <f t="shared" si="67"/>
        <v>0</v>
      </c>
      <c r="BY28" s="32">
        <f t="shared" si="68"/>
        <v>0</v>
      </c>
      <c r="BZ28" s="33">
        <f t="shared" si="69"/>
        <v>0</v>
      </c>
      <c r="CA28" s="31">
        <f t="shared" si="70"/>
        <v>0</v>
      </c>
      <c r="CB28" s="31">
        <f t="shared" si="71"/>
        <v>0</v>
      </c>
      <c r="CC28" s="31">
        <f t="shared" si="72"/>
        <v>0</v>
      </c>
      <c r="CD28" s="32">
        <f t="shared" si="73"/>
        <v>0</v>
      </c>
      <c r="CE28" s="33">
        <f t="shared" si="74"/>
        <v>0</v>
      </c>
      <c r="CF28" s="31">
        <f t="shared" si="75"/>
        <v>0</v>
      </c>
      <c r="CG28" s="31">
        <f t="shared" si="76"/>
        <v>0</v>
      </c>
      <c r="CH28" s="32">
        <f t="shared" si="77"/>
        <v>0</v>
      </c>
      <c r="CI28" s="83">
        <f t="shared" si="26"/>
        <v>3</v>
      </c>
      <c r="CJ28" s="84">
        <v>23</v>
      </c>
      <c r="CK28" s="85">
        <f t="shared" si="27"/>
        <v>44964</v>
      </c>
    </row>
    <row r="29" spans="1:89" ht="72.75" customHeight="1">
      <c r="A29" s="73" t="s">
        <v>97</v>
      </c>
      <c r="B29" s="20">
        <v>25</v>
      </c>
      <c r="C29" s="102" t="s">
        <v>46</v>
      </c>
      <c r="D29" s="5" t="s">
        <v>50</v>
      </c>
      <c r="E29" s="12">
        <v>24</v>
      </c>
      <c r="F29" s="6"/>
      <c r="G29" s="6">
        <v>45366</v>
      </c>
      <c r="H29" s="7" t="s">
        <v>52</v>
      </c>
      <c r="I29" s="8" t="s">
        <v>53</v>
      </c>
      <c r="J29" s="8" t="s">
        <v>54</v>
      </c>
      <c r="K29" s="52" t="s">
        <v>55</v>
      </c>
      <c r="L29" s="3"/>
      <c r="M29" s="2"/>
      <c r="N29" s="2">
        <f t="shared" si="28"/>
        <v>24</v>
      </c>
      <c r="O29" s="2">
        <f t="shared" si="29"/>
        <v>24</v>
      </c>
      <c r="P29" s="2">
        <f t="shared" si="30"/>
        <v>24</v>
      </c>
      <c r="Q29" s="2">
        <f t="shared" si="31"/>
        <v>24</v>
      </c>
      <c r="R29" s="10">
        <f t="shared" si="32"/>
        <v>24</v>
      </c>
      <c r="S29" s="4"/>
      <c r="T29" s="30">
        <f>IF(CI29/$T$4=1,1,0)</f>
        <v>0</v>
      </c>
      <c r="U29" s="31">
        <f>IF(CI29/$U$4=1,1,0)</f>
        <v>0</v>
      </c>
      <c r="V29" s="31">
        <f>IF(CI29/$V$4=1,1,0)</f>
        <v>0</v>
      </c>
      <c r="W29" s="59">
        <f>IF(CI29/$W$4=1,1,0)</f>
        <v>0</v>
      </c>
      <c r="X29" s="30">
        <f>IF(CI29/$X$4=1,1,0)</f>
        <v>0</v>
      </c>
      <c r="Y29" s="31">
        <f>IF(CI29/$Y$4=1,1,0)</f>
        <v>0</v>
      </c>
      <c r="Z29" s="31">
        <f>IF(CI29/$Z$4=1,1,0)</f>
        <v>0</v>
      </c>
      <c r="AA29" s="59">
        <f>IF(CI29/$AA$4=1,1,0)</f>
        <v>0</v>
      </c>
      <c r="AB29" s="30">
        <f>IF(CI29/$AB$4=1,1,0)</f>
        <v>0</v>
      </c>
      <c r="AC29" s="31">
        <f>IF(CI29/$AC$4=1,1,0)</f>
        <v>0</v>
      </c>
      <c r="AD29" s="31">
        <f>IF(CI29/$AD$4=1,1,0)</f>
        <v>0</v>
      </c>
      <c r="AE29" s="31">
        <f>IF(CI29/$AE$4=1,1,0)</f>
        <v>0</v>
      </c>
      <c r="AF29" s="32">
        <f>IF(CI29/$AF$4=1,1,0)</f>
        <v>0</v>
      </c>
      <c r="AG29" s="30">
        <f>IF(CI29/$AG$4=1,1,0)</f>
        <v>0</v>
      </c>
      <c r="AH29" s="31">
        <f>IF(CI29/$AH$4=1,1,0)</f>
        <v>0</v>
      </c>
      <c r="AI29" s="31">
        <f>IF(CI29/$AI$4=1,1,0)</f>
        <v>0</v>
      </c>
      <c r="AJ29" s="31">
        <f t="shared" si="85"/>
        <v>0</v>
      </c>
      <c r="AK29" s="32">
        <f>IF(CI29/$AK$4=1,1,0)</f>
        <v>0</v>
      </c>
      <c r="AL29" s="33">
        <f>IF(CI29/$AL$4=1,1,0)</f>
        <v>0</v>
      </c>
      <c r="AM29" s="31">
        <f>IF(CI29/$AM$4=1,1,0)</f>
        <v>0</v>
      </c>
      <c r="AN29" s="31">
        <f>IF(CI29/$AN$4=1,1,0)</f>
        <v>0</v>
      </c>
      <c r="AO29" s="59">
        <f>IF(CI29/$AO$4=1,1,0)</f>
        <v>0</v>
      </c>
      <c r="AP29" s="30">
        <f t="shared" si="78"/>
        <v>0</v>
      </c>
      <c r="AQ29" s="31">
        <f t="shared" si="79"/>
        <v>0</v>
      </c>
      <c r="AR29" s="31">
        <f t="shared" si="84"/>
        <v>1</v>
      </c>
      <c r="AS29" s="45">
        <f t="shared" si="81"/>
        <v>0</v>
      </c>
      <c r="AT29" s="46">
        <f t="shared" si="37"/>
        <v>0</v>
      </c>
      <c r="AU29" s="47">
        <f t="shared" si="38"/>
        <v>0</v>
      </c>
      <c r="AV29" s="45">
        <f t="shared" si="39"/>
        <v>0</v>
      </c>
      <c r="AW29" s="45">
        <f t="shared" si="40"/>
        <v>0</v>
      </c>
      <c r="AX29" s="46">
        <f t="shared" si="41"/>
        <v>0</v>
      </c>
      <c r="AY29" s="47">
        <f t="shared" si="42"/>
        <v>0</v>
      </c>
      <c r="AZ29" s="45">
        <f t="shared" si="43"/>
        <v>0</v>
      </c>
      <c r="BA29" s="45">
        <f t="shared" si="44"/>
        <v>0</v>
      </c>
      <c r="BB29" s="45">
        <f t="shared" si="45"/>
        <v>0</v>
      </c>
      <c r="BC29" s="46">
        <f t="shared" si="46"/>
        <v>0</v>
      </c>
      <c r="BD29" s="47">
        <f t="shared" si="47"/>
        <v>0</v>
      </c>
      <c r="BE29" s="45">
        <f t="shared" si="48"/>
        <v>0</v>
      </c>
      <c r="BF29" s="45">
        <f t="shared" si="49"/>
        <v>0</v>
      </c>
      <c r="BG29" s="46">
        <f t="shared" si="50"/>
        <v>0</v>
      </c>
      <c r="BH29" s="47">
        <f t="shared" si="51"/>
        <v>0</v>
      </c>
      <c r="BI29" s="45">
        <f t="shared" si="52"/>
        <v>0</v>
      </c>
      <c r="BJ29" s="45">
        <f t="shared" si="53"/>
        <v>0</v>
      </c>
      <c r="BK29" s="31">
        <f t="shared" si="54"/>
        <v>0</v>
      </c>
      <c r="BL29" s="32">
        <f t="shared" si="55"/>
        <v>0</v>
      </c>
      <c r="BM29" s="33">
        <f t="shared" si="56"/>
        <v>0</v>
      </c>
      <c r="BN29" s="31">
        <f t="shared" si="57"/>
        <v>0</v>
      </c>
      <c r="BO29" s="31">
        <f t="shared" si="58"/>
        <v>0</v>
      </c>
      <c r="BP29" s="32">
        <f t="shared" si="59"/>
        <v>0</v>
      </c>
      <c r="BQ29" s="33">
        <f t="shared" si="60"/>
        <v>0</v>
      </c>
      <c r="BR29" s="31">
        <f t="shared" si="61"/>
        <v>0</v>
      </c>
      <c r="BS29" s="31">
        <f t="shared" si="62"/>
        <v>0</v>
      </c>
      <c r="BT29" s="31">
        <f t="shared" si="63"/>
        <v>0</v>
      </c>
      <c r="BU29" s="32">
        <f t="shared" si="64"/>
        <v>0</v>
      </c>
      <c r="BV29" s="33">
        <f t="shared" si="65"/>
        <v>0</v>
      </c>
      <c r="BW29" s="31">
        <f t="shared" si="66"/>
        <v>0</v>
      </c>
      <c r="BX29" s="31">
        <f t="shared" si="67"/>
        <v>0</v>
      </c>
      <c r="BY29" s="32">
        <f t="shared" si="68"/>
        <v>0</v>
      </c>
      <c r="BZ29" s="33">
        <f t="shared" si="69"/>
        <v>0</v>
      </c>
      <c r="CA29" s="31">
        <f t="shared" si="70"/>
        <v>0</v>
      </c>
      <c r="CB29" s="31">
        <f t="shared" si="71"/>
        <v>0</v>
      </c>
      <c r="CC29" s="31">
        <f t="shared" si="72"/>
        <v>0</v>
      </c>
      <c r="CD29" s="32">
        <f t="shared" si="73"/>
        <v>0</v>
      </c>
      <c r="CE29" s="33">
        <f t="shared" si="74"/>
        <v>0</v>
      </c>
      <c r="CF29" s="31">
        <f t="shared" si="75"/>
        <v>0</v>
      </c>
      <c r="CG29" s="31">
        <f t="shared" si="76"/>
        <v>0</v>
      </c>
      <c r="CH29" s="32">
        <f t="shared" si="77"/>
        <v>0</v>
      </c>
      <c r="CI29" s="83">
        <f t="shared" si="26"/>
        <v>11</v>
      </c>
      <c r="CJ29" s="84">
        <v>14</v>
      </c>
      <c r="CK29" s="85">
        <f t="shared" si="27"/>
        <v>45380</v>
      </c>
    </row>
    <row r="30" spans="1:89" ht="37.5" customHeight="1">
      <c r="A30" s="73"/>
      <c r="B30" s="20">
        <v>26</v>
      </c>
      <c r="C30" s="102"/>
      <c r="D30" s="5" t="s">
        <v>16</v>
      </c>
      <c r="E30" s="12">
        <v>36</v>
      </c>
      <c r="F30" s="6"/>
      <c r="G30" s="6">
        <v>45366</v>
      </c>
      <c r="H30" s="7" t="s">
        <v>52</v>
      </c>
      <c r="I30" s="8" t="s">
        <v>53</v>
      </c>
      <c r="J30" s="8" t="s">
        <v>54</v>
      </c>
      <c r="K30" s="9"/>
      <c r="L30" s="3"/>
      <c r="M30" s="2"/>
      <c r="N30" s="2">
        <f t="shared" si="28"/>
        <v>36</v>
      </c>
      <c r="O30" s="2">
        <f t="shared" si="29"/>
        <v>36</v>
      </c>
      <c r="P30" s="2">
        <f t="shared" si="30"/>
        <v>36</v>
      </c>
      <c r="Q30" s="2" t="str">
        <f t="shared" si="31"/>
        <v/>
      </c>
      <c r="R30" s="10">
        <f t="shared" si="32"/>
        <v>36</v>
      </c>
      <c r="S30" s="4"/>
      <c r="T30" s="30">
        <f>IF(CI30/$T$4=1,1,0)</f>
        <v>0</v>
      </c>
      <c r="U30" s="31">
        <f>IF(CI30/$U$4=1,1,0)</f>
        <v>0</v>
      </c>
      <c r="V30" s="31">
        <f>IF(CI30/$V$4=1,1,0)</f>
        <v>0</v>
      </c>
      <c r="W30" s="59">
        <f>IF(CI30/$W$4=1,1,0)</f>
        <v>0</v>
      </c>
      <c r="X30" s="30">
        <f>IF(CI30/$X$4=1,1,0)</f>
        <v>0</v>
      </c>
      <c r="Y30" s="31">
        <f>IF(CI30/$Y$4=1,1,0)</f>
        <v>0</v>
      </c>
      <c r="Z30" s="31">
        <f>IF(CI30/$Z$4=1,1,0)</f>
        <v>0</v>
      </c>
      <c r="AA30" s="59">
        <f>IF(CI30/$AA$4=1,1,0)</f>
        <v>0</v>
      </c>
      <c r="AB30" s="30">
        <f>IF(CI30/$AB$4=1,1,0)</f>
        <v>0</v>
      </c>
      <c r="AC30" s="31">
        <f>IF(CI30/$AC$4=1,1,0)</f>
        <v>0</v>
      </c>
      <c r="AD30" s="31">
        <f>IF(CI30/$AD$4=1,1,0)</f>
        <v>0</v>
      </c>
      <c r="AE30" s="31">
        <f>IF(CI30/$AE$4=1,1,0)</f>
        <v>0</v>
      </c>
      <c r="AF30" s="32">
        <f>IF(CI30/$AF$4=1,1,0)</f>
        <v>0</v>
      </c>
      <c r="AG30" s="30">
        <f>IF(CI30/$AG$4=1,1,0)</f>
        <v>0</v>
      </c>
      <c r="AH30" s="31">
        <f>IF(CI30/$AH$4=1,1,0)</f>
        <v>0</v>
      </c>
      <c r="AI30" s="31">
        <f>IF(CI30/$AI$4=1,1,0)</f>
        <v>0</v>
      </c>
      <c r="AJ30" s="31">
        <f t="shared" si="85"/>
        <v>0</v>
      </c>
      <c r="AK30" s="32">
        <f>IF(CI30/$AK$4=1,1,0)</f>
        <v>0</v>
      </c>
      <c r="AL30" s="33">
        <f>IF(CI30/$AL$4=1,1,0)</f>
        <v>0</v>
      </c>
      <c r="AM30" s="31">
        <f>IF(CI30/$AM$4=1,1,0)</f>
        <v>0</v>
      </c>
      <c r="AN30" s="31">
        <f>IF(CI30/$AN$4=1,1,0)</f>
        <v>0</v>
      </c>
      <c r="AO30" s="59">
        <f>IF(CI30/$AO$4=1,1,0)</f>
        <v>0</v>
      </c>
      <c r="AP30" s="30">
        <f t="shared" si="78"/>
        <v>0</v>
      </c>
      <c r="AQ30" s="31">
        <f t="shared" si="79"/>
        <v>0</v>
      </c>
      <c r="AR30" s="31">
        <f t="shared" si="84"/>
        <v>1</v>
      </c>
      <c r="AS30" s="31">
        <f t="shared" si="81"/>
        <v>0</v>
      </c>
      <c r="AT30" s="32">
        <f t="shared" si="37"/>
        <v>0</v>
      </c>
      <c r="AU30" s="33">
        <f t="shared" si="38"/>
        <v>0</v>
      </c>
      <c r="AV30" s="45">
        <f t="shared" si="39"/>
        <v>0</v>
      </c>
      <c r="AW30" s="45">
        <f t="shared" si="40"/>
        <v>0</v>
      </c>
      <c r="AX30" s="46">
        <f t="shared" si="41"/>
        <v>0</v>
      </c>
      <c r="AY30" s="47">
        <f t="shared" si="42"/>
        <v>0</v>
      </c>
      <c r="AZ30" s="45">
        <f t="shared" si="43"/>
        <v>0</v>
      </c>
      <c r="BA30" s="45">
        <f t="shared" si="44"/>
        <v>0</v>
      </c>
      <c r="BB30" s="45">
        <f t="shared" si="45"/>
        <v>0</v>
      </c>
      <c r="BC30" s="46">
        <f t="shared" si="46"/>
        <v>0</v>
      </c>
      <c r="BD30" s="33">
        <f t="shared" si="47"/>
        <v>0</v>
      </c>
      <c r="BE30" s="31">
        <f t="shared" si="48"/>
        <v>0</v>
      </c>
      <c r="BF30" s="31">
        <f t="shared" si="49"/>
        <v>0</v>
      </c>
      <c r="BG30" s="32">
        <f t="shared" si="50"/>
        <v>0</v>
      </c>
      <c r="BH30" s="33">
        <f t="shared" si="51"/>
        <v>0</v>
      </c>
      <c r="BI30" s="31">
        <f t="shared" si="52"/>
        <v>0</v>
      </c>
      <c r="BJ30" s="31">
        <f t="shared" si="53"/>
        <v>0</v>
      </c>
      <c r="BK30" s="31">
        <f t="shared" si="54"/>
        <v>0</v>
      </c>
      <c r="BL30" s="32">
        <f t="shared" si="55"/>
        <v>0</v>
      </c>
      <c r="BM30" s="33">
        <f t="shared" si="56"/>
        <v>0</v>
      </c>
      <c r="BN30" s="31">
        <f t="shared" si="57"/>
        <v>0</v>
      </c>
      <c r="BO30" s="31">
        <f t="shared" si="58"/>
        <v>0</v>
      </c>
      <c r="BP30" s="32">
        <f t="shared" si="59"/>
        <v>0</v>
      </c>
      <c r="BQ30" s="33">
        <f t="shared" si="60"/>
        <v>0</v>
      </c>
      <c r="BR30" s="31">
        <f t="shared" si="61"/>
        <v>0</v>
      </c>
      <c r="BS30" s="31">
        <f t="shared" si="62"/>
        <v>0</v>
      </c>
      <c r="BT30" s="31">
        <f t="shared" si="63"/>
        <v>0</v>
      </c>
      <c r="BU30" s="32">
        <f t="shared" si="64"/>
        <v>0</v>
      </c>
      <c r="BV30" s="33">
        <f t="shared" si="65"/>
        <v>0</v>
      </c>
      <c r="BW30" s="31">
        <f t="shared" si="66"/>
        <v>0</v>
      </c>
      <c r="BX30" s="31">
        <f t="shared" si="67"/>
        <v>0</v>
      </c>
      <c r="BY30" s="32">
        <f t="shared" si="68"/>
        <v>0</v>
      </c>
      <c r="BZ30" s="33">
        <f t="shared" si="69"/>
        <v>0</v>
      </c>
      <c r="CA30" s="31">
        <f t="shared" si="70"/>
        <v>0</v>
      </c>
      <c r="CB30" s="31">
        <f t="shared" si="71"/>
        <v>0</v>
      </c>
      <c r="CC30" s="31">
        <f t="shared" si="72"/>
        <v>0</v>
      </c>
      <c r="CD30" s="32">
        <f t="shared" si="73"/>
        <v>0</v>
      </c>
      <c r="CE30" s="33">
        <f t="shared" si="74"/>
        <v>0</v>
      </c>
      <c r="CF30" s="31">
        <f t="shared" si="75"/>
        <v>0</v>
      </c>
      <c r="CG30" s="31">
        <f t="shared" si="76"/>
        <v>0</v>
      </c>
      <c r="CH30" s="32">
        <f t="shared" si="77"/>
        <v>0</v>
      </c>
      <c r="CI30" s="83">
        <f t="shared" si="26"/>
        <v>11</v>
      </c>
      <c r="CJ30" s="84">
        <v>35</v>
      </c>
      <c r="CK30" s="85">
        <f t="shared" si="27"/>
        <v>45401</v>
      </c>
    </row>
    <row r="31" spans="1:89" ht="37.5" customHeight="1">
      <c r="A31" s="73"/>
      <c r="B31" s="20">
        <v>27</v>
      </c>
      <c r="C31" s="102"/>
      <c r="D31" s="16" t="s">
        <v>14</v>
      </c>
      <c r="E31" s="27"/>
      <c r="F31" s="27" t="s">
        <v>6</v>
      </c>
      <c r="G31" s="6">
        <v>45366</v>
      </c>
      <c r="H31" s="7" t="s">
        <v>52</v>
      </c>
      <c r="I31" s="8" t="s">
        <v>53</v>
      </c>
      <c r="J31" s="8" t="s">
        <v>54</v>
      </c>
      <c r="K31" s="52" t="s">
        <v>55</v>
      </c>
      <c r="L31" s="3"/>
      <c r="M31" s="2"/>
      <c r="N31" s="2">
        <f t="shared" si="28"/>
        <v>0</v>
      </c>
      <c r="O31" s="2">
        <f t="shared" si="29"/>
        <v>0</v>
      </c>
      <c r="P31" s="2">
        <f t="shared" si="30"/>
        <v>0</v>
      </c>
      <c r="Q31" s="2">
        <f t="shared" si="31"/>
        <v>0</v>
      </c>
      <c r="R31" s="10">
        <f t="shared" si="32"/>
        <v>0</v>
      </c>
      <c r="S31" s="4"/>
      <c r="T31" s="30">
        <f>IF(CI31/$T$4=1,1,0)</f>
        <v>0</v>
      </c>
      <c r="U31" s="31">
        <f>IF(CI31/$U$4=1,1,0)</f>
        <v>0</v>
      </c>
      <c r="V31" s="31">
        <f>IF(CI31/$V$4=1,1,0)</f>
        <v>0</v>
      </c>
      <c r="W31" s="59">
        <f>IF(CI31/$W$4=1,1,0)</f>
        <v>0</v>
      </c>
      <c r="X31" s="30">
        <f>IF(CI31/$X$4=1,1,0)</f>
        <v>0</v>
      </c>
      <c r="Y31" s="31">
        <f>IF(CI31/$Y$4=1,1,0)</f>
        <v>0</v>
      </c>
      <c r="Z31" s="31">
        <f>IF(CI31/$Z$4=1,1,0)</f>
        <v>0</v>
      </c>
      <c r="AA31" s="59">
        <f>IF(CI31/$AA$4=1,1,0)</f>
        <v>0</v>
      </c>
      <c r="AB31" s="30">
        <f>IF(CI31/$AB$4=1,1,0)</f>
        <v>0</v>
      </c>
      <c r="AC31" s="31">
        <f>IF(CI31/$AC$4=1,1,0)</f>
        <v>0</v>
      </c>
      <c r="AD31" s="31">
        <f>IF(CI31/$AD$4=1,1,0)</f>
        <v>0</v>
      </c>
      <c r="AE31" s="31">
        <f>IF(CI31/$AE$4=1,1,0)</f>
        <v>0</v>
      </c>
      <c r="AF31" s="32">
        <f>IF(CI31/$AF$4=1,1,0)</f>
        <v>0</v>
      </c>
      <c r="AG31" s="30">
        <f>IF(CI31/$AG$4=1,1,0)</f>
        <v>0</v>
      </c>
      <c r="AH31" s="31">
        <f>IF(CI31/$AH$4=1,1,0)</f>
        <v>0</v>
      </c>
      <c r="AI31" s="31">
        <f>IF(CI31/$AI$4=1,1,0)</f>
        <v>0</v>
      </c>
      <c r="AJ31" s="31">
        <f t="shared" si="85"/>
        <v>0</v>
      </c>
      <c r="AK31" s="32">
        <f>IF(CI31/$AK$4=1,1,0)</f>
        <v>0</v>
      </c>
      <c r="AL31" s="33">
        <f>IF(CI31/$AL$4=1,1,0)</f>
        <v>0</v>
      </c>
      <c r="AM31" s="31">
        <f>IF(CI31/$AM$4=1,1,0)</f>
        <v>0</v>
      </c>
      <c r="AN31" s="31">
        <f>IF(CI31/$AN$4=1,1,0)</f>
        <v>0</v>
      </c>
      <c r="AO31" s="59">
        <f>IF(CI31/$AO$4=1,1,0)</f>
        <v>0</v>
      </c>
      <c r="AP31" s="30">
        <f t="shared" si="78"/>
        <v>0</v>
      </c>
      <c r="AQ31" s="31">
        <f t="shared" si="79"/>
        <v>0</v>
      </c>
      <c r="AR31" s="31">
        <f t="shared" si="84"/>
        <v>1</v>
      </c>
      <c r="AS31" s="31">
        <f t="shared" si="81"/>
        <v>0</v>
      </c>
      <c r="AT31" s="32">
        <f t="shared" si="37"/>
        <v>0</v>
      </c>
      <c r="AU31" s="33">
        <f t="shared" si="38"/>
        <v>0</v>
      </c>
      <c r="AV31" s="31">
        <f t="shared" si="39"/>
        <v>0</v>
      </c>
      <c r="AW31" s="31">
        <f t="shared" si="40"/>
        <v>0</v>
      </c>
      <c r="AX31" s="32">
        <f t="shared" si="41"/>
        <v>0</v>
      </c>
      <c r="AY31" s="33">
        <f t="shared" si="42"/>
        <v>0</v>
      </c>
      <c r="AZ31" s="45">
        <f t="shared" si="43"/>
        <v>0</v>
      </c>
      <c r="BA31" s="45">
        <f t="shared" si="44"/>
        <v>0</v>
      </c>
      <c r="BB31" s="45">
        <f t="shared" si="45"/>
        <v>0</v>
      </c>
      <c r="BC31" s="46">
        <f t="shared" si="46"/>
        <v>0</v>
      </c>
      <c r="BD31" s="47">
        <f t="shared" si="47"/>
        <v>0</v>
      </c>
      <c r="BE31" s="45">
        <f t="shared" si="48"/>
        <v>0</v>
      </c>
      <c r="BF31" s="45">
        <f t="shared" si="49"/>
        <v>0</v>
      </c>
      <c r="BG31" s="46">
        <f t="shared" si="50"/>
        <v>0</v>
      </c>
      <c r="BH31" s="33">
        <f t="shared" si="51"/>
        <v>0</v>
      </c>
      <c r="BI31" s="31">
        <f t="shared" si="52"/>
        <v>0</v>
      </c>
      <c r="BJ31" s="31">
        <f t="shared" si="53"/>
        <v>0</v>
      </c>
      <c r="BK31" s="31">
        <f t="shared" si="54"/>
        <v>0</v>
      </c>
      <c r="BL31" s="32">
        <f t="shared" si="55"/>
        <v>0</v>
      </c>
      <c r="BM31" s="33">
        <f t="shared" si="56"/>
        <v>0</v>
      </c>
      <c r="BN31" s="31">
        <f t="shared" si="57"/>
        <v>0</v>
      </c>
      <c r="BO31" s="31">
        <f t="shared" si="58"/>
        <v>0</v>
      </c>
      <c r="BP31" s="32">
        <f t="shared" si="59"/>
        <v>0</v>
      </c>
      <c r="BQ31" s="33">
        <f t="shared" si="60"/>
        <v>0</v>
      </c>
      <c r="BR31" s="31">
        <f t="shared" si="61"/>
        <v>0</v>
      </c>
      <c r="BS31" s="31">
        <f t="shared" si="62"/>
        <v>0</v>
      </c>
      <c r="BT31" s="31">
        <f t="shared" si="63"/>
        <v>0</v>
      </c>
      <c r="BU31" s="32">
        <f t="shared" si="64"/>
        <v>0</v>
      </c>
      <c r="BV31" s="33">
        <f t="shared" si="65"/>
        <v>0</v>
      </c>
      <c r="BW31" s="31">
        <f t="shared" si="66"/>
        <v>0</v>
      </c>
      <c r="BX31" s="31">
        <f t="shared" si="67"/>
        <v>0</v>
      </c>
      <c r="BY31" s="32">
        <f t="shared" si="68"/>
        <v>0</v>
      </c>
      <c r="BZ31" s="33">
        <f t="shared" si="69"/>
        <v>0</v>
      </c>
      <c r="CA31" s="31">
        <f t="shared" si="70"/>
        <v>0</v>
      </c>
      <c r="CB31" s="31">
        <f t="shared" si="71"/>
        <v>0</v>
      </c>
      <c r="CC31" s="31">
        <f t="shared" si="72"/>
        <v>0</v>
      </c>
      <c r="CD31" s="32">
        <f t="shared" si="73"/>
        <v>0</v>
      </c>
      <c r="CE31" s="33">
        <f t="shared" si="74"/>
        <v>0</v>
      </c>
      <c r="CF31" s="31">
        <f t="shared" si="75"/>
        <v>0</v>
      </c>
      <c r="CG31" s="31">
        <f t="shared" si="76"/>
        <v>0</v>
      </c>
      <c r="CH31" s="32">
        <f t="shared" si="77"/>
        <v>0</v>
      </c>
      <c r="CI31" s="83">
        <f t="shared" si="26"/>
        <v>11</v>
      </c>
      <c r="CJ31" s="84">
        <v>14</v>
      </c>
      <c r="CK31" s="85">
        <f t="shared" si="27"/>
        <v>45380</v>
      </c>
    </row>
    <row r="32" spans="1:89" ht="37.5" customHeight="1">
      <c r="A32" s="73"/>
      <c r="B32" s="20">
        <v>28</v>
      </c>
      <c r="C32" s="43" t="s">
        <v>66</v>
      </c>
      <c r="D32" s="44" t="s">
        <v>67</v>
      </c>
      <c r="E32" s="12"/>
      <c r="F32" s="6"/>
      <c r="G32" s="6">
        <v>45366</v>
      </c>
      <c r="H32" s="7" t="s">
        <v>52</v>
      </c>
      <c r="I32" s="8" t="s">
        <v>53</v>
      </c>
      <c r="J32" s="8" t="s">
        <v>54</v>
      </c>
      <c r="K32" s="9"/>
      <c r="L32" s="3"/>
      <c r="M32" s="2"/>
      <c r="N32" s="2"/>
      <c r="O32" s="2"/>
      <c r="P32" s="2"/>
      <c r="Q32" s="2"/>
      <c r="R32" s="10"/>
      <c r="S32" s="4"/>
      <c r="T32" s="30"/>
      <c r="U32" s="31"/>
      <c r="V32" s="31"/>
      <c r="W32" s="59"/>
      <c r="X32" s="30"/>
      <c r="Y32" s="31"/>
      <c r="Z32" s="31"/>
      <c r="AA32" s="59"/>
      <c r="AB32" s="30"/>
      <c r="AC32" s="31"/>
      <c r="AD32" s="31"/>
      <c r="AE32" s="31"/>
      <c r="AF32" s="32"/>
      <c r="AG32" s="30"/>
      <c r="AH32" s="31"/>
      <c r="AI32" s="31"/>
      <c r="AJ32" s="31"/>
      <c r="AK32" s="32"/>
      <c r="AL32" s="33"/>
      <c r="AM32" s="31"/>
      <c r="AN32" s="31"/>
      <c r="AO32" s="59"/>
      <c r="AP32" s="30">
        <f t="shared" si="78"/>
        <v>0</v>
      </c>
      <c r="AQ32" s="31">
        <f t="shared" si="79"/>
        <v>0</v>
      </c>
      <c r="AR32" s="31">
        <f t="shared" si="84"/>
        <v>1</v>
      </c>
      <c r="AS32" s="31">
        <f t="shared" si="81"/>
        <v>0</v>
      </c>
      <c r="AT32" s="32">
        <f t="shared" si="37"/>
        <v>0</v>
      </c>
      <c r="AU32" s="33">
        <f t="shared" si="38"/>
        <v>0</v>
      </c>
      <c r="AV32" s="31">
        <f t="shared" si="39"/>
        <v>0</v>
      </c>
      <c r="AW32" s="31">
        <f t="shared" si="40"/>
        <v>0</v>
      </c>
      <c r="AX32" s="32">
        <f t="shared" si="41"/>
        <v>0</v>
      </c>
      <c r="AY32" s="33">
        <f t="shared" si="42"/>
        <v>0</v>
      </c>
      <c r="AZ32" s="45">
        <f t="shared" si="43"/>
        <v>0</v>
      </c>
      <c r="BA32" s="45">
        <f t="shared" si="44"/>
        <v>0</v>
      </c>
      <c r="BB32" s="45">
        <f t="shared" si="45"/>
        <v>0</v>
      </c>
      <c r="BC32" s="46">
        <f t="shared" si="46"/>
        <v>0</v>
      </c>
      <c r="BD32" s="47">
        <f t="shared" si="47"/>
        <v>0</v>
      </c>
      <c r="BE32" s="45">
        <f t="shared" si="48"/>
        <v>0</v>
      </c>
      <c r="BF32" s="45">
        <f t="shared" si="49"/>
        <v>0</v>
      </c>
      <c r="BG32" s="46">
        <f t="shared" si="50"/>
        <v>0</v>
      </c>
      <c r="BH32" s="33">
        <f t="shared" si="51"/>
        <v>0</v>
      </c>
      <c r="BI32" s="31">
        <f t="shared" si="52"/>
        <v>0</v>
      </c>
      <c r="BJ32" s="31">
        <f t="shared" si="53"/>
        <v>0</v>
      </c>
      <c r="BK32" s="31">
        <f t="shared" si="54"/>
        <v>0</v>
      </c>
      <c r="BL32" s="32">
        <f t="shared" si="55"/>
        <v>0</v>
      </c>
      <c r="BM32" s="33">
        <f t="shared" si="56"/>
        <v>0</v>
      </c>
      <c r="BN32" s="31">
        <f t="shared" si="57"/>
        <v>0</v>
      </c>
      <c r="BO32" s="31">
        <f t="shared" si="58"/>
        <v>0</v>
      </c>
      <c r="BP32" s="32">
        <f t="shared" si="59"/>
        <v>0</v>
      </c>
      <c r="BQ32" s="33">
        <f t="shared" si="60"/>
        <v>0</v>
      </c>
      <c r="BR32" s="31">
        <f t="shared" si="61"/>
        <v>0</v>
      </c>
      <c r="BS32" s="31">
        <f t="shared" si="62"/>
        <v>0</v>
      </c>
      <c r="BT32" s="31">
        <f t="shared" si="63"/>
        <v>0</v>
      </c>
      <c r="BU32" s="32">
        <f t="shared" si="64"/>
        <v>0</v>
      </c>
      <c r="BV32" s="33">
        <f t="shared" si="65"/>
        <v>0</v>
      </c>
      <c r="BW32" s="31">
        <f t="shared" si="66"/>
        <v>0</v>
      </c>
      <c r="BX32" s="31">
        <f t="shared" si="67"/>
        <v>0</v>
      </c>
      <c r="BY32" s="32">
        <f t="shared" si="68"/>
        <v>0</v>
      </c>
      <c r="BZ32" s="33">
        <f t="shared" si="69"/>
        <v>0</v>
      </c>
      <c r="CA32" s="31">
        <f t="shared" si="70"/>
        <v>0</v>
      </c>
      <c r="CB32" s="31">
        <f t="shared" si="71"/>
        <v>0</v>
      </c>
      <c r="CC32" s="31">
        <f t="shared" si="72"/>
        <v>0</v>
      </c>
      <c r="CD32" s="32">
        <f t="shared" si="73"/>
        <v>0</v>
      </c>
      <c r="CE32" s="33">
        <f t="shared" si="74"/>
        <v>0</v>
      </c>
      <c r="CF32" s="31">
        <f t="shared" si="75"/>
        <v>0</v>
      </c>
      <c r="CG32" s="31">
        <f t="shared" si="76"/>
        <v>0</v>
      </c>
      <c r="CH32" s="32">
        <f t="shared" si="77"/>
        <v>0</v>
      </c>
      <c r="CI32" s="83">
        <f t="shared" si="26"/>
        <v>11</v>
      </c>
      <c r="CJ32" s="84">
        <v>14</v>
      </c>
      <c r="CK32" s="85">
        <f t="shared" si="27"/>
        <v>45380</v>
      </c>
    </row>
    <row r="33" spans="1:89" ht="37.5" customHeight="1">
      <c r="A33" s="73"/>
      <c r="B33" s="20">
        <v>29</v>
      </c>
      <c r="C33" s="43" t="s">
        <v>103</v>
      </c>
      <c r="D33" s="44" t="s">
        <v>102</v>
      </c>
      <c r="E33" s="12">
        <v>8</v>
      </c>
      <c r="F33" s="6"/>
      <c r="G33" s="6">
        <v>45366</v>
      </c>
      <c r="H33" s="7" t="s">
        <v>52</v>
      </c>
      <c r="I33" s="8" t="s">
        <v>53</v>
      </c>
      <c r="J33" s="8" t="s">
        <v>54</v>
      </c>
      <c r="K33" s="9"/>
      <c r="L33" s="3"/>
      <c r="M33" s="2"/>
      <c r="N33" s="2"/>
      <c r="O33" s="2"/>
      <c r="P33" s="2"/>
      <c r="Q33" s="2"/>
      <c r="R33" s="10"/>
      <c r="S33" s="4"/>
      <c r="T33" s="30">
        <f>IF(CI33/$T$4=1,1,0)</f>
        <v>0</v>
      </c>
      <c r="U33" s="31">
        <f>IF(CI33/$U$4=1,1,0)</f>
        <v>0</v>
      </c>
      <c r="V33" s="31">
        <f>IF(CI33/$V$4=1,1,0)</f>
        <v>0</v>
      </c>
      <c r="W33" s="59">
        <f>IF(CI33/$W$4=1,1,0)</f>
        <v>0</v>
      </c>
      <c r="X33" s="30">
        <f>IF(CI33/$X$4=1,1,0)</f>
        <v>0</v>
      </c>
      <c r="Y33" s="31">
        <f>IF(CI33/$Y$4=1,1,0)</f>
        <v>0</v>
      </c>
      <c r="Z33" s="31">
        <f>IF(CI33/$Z$4=1,1,0)</f>
        <v>0</v>
      </c>
      <c r="AA33" s="59">
        <f>IF(CI33/$AA$4=1,1,0)</f>
        <v>0</v>
      </c>
      <c r="AB33" s="30">
        <f>IF(CI33/$AB$4=1,1,0)</f>
        <v>0</v>
      </c>
      <c r="AC33" s="31">
        <f>IF(CI33/$AC$4=1,1,0)</f>
        <v>0</v>
      </c>
      <c r="AD33" s="31">
        <f>IF(CI33/$AD$4=1,1,0)</f>
        <v>0</v>
      </c>
      <c r="AE33" s="31">
        <f>IF(CI33/$AE$4=1,1,0)</f>
        <v>0</v>
      </c>
      <c r="AF33" s="32">
        <f>IF(CI33/$AF$4=1,1,0)</f>
        <v>0</v>
      </c>
      <c r="AG33" s="30">
        <f>IF(CI33/$AG$4=1,1,0)</f>
        <v>0</v>
      </c>
      <c r="AH33" s="31">
        <f>IF(CI33/$AH$4=1,1,0)</f>
        <v>0</v>
      </c>
      <c r="AI33" s="31">
        <f>IF(CI33/$AI$4=1,1,0)</f>
        <v>0</v>
      </c>
      <c r="AJ33" s="31">
        <f>IF(CI33/$AJ$4=1,1,0)</f>
        <v>0</v>
      </c>
      <c r="AK33" s="32">
        <f>IF(CI33/$AK$4=1,1,0)</f>
        <v>0</v>
      </c>
      <c r="AL33" s="33">
        <f>IF(CI33/$AL$4=1,1,0)</f>
        <v>0</v>
      </c>
      <c r="AM33" s="31">
        <f>IF(CI33/$AM$4=1,1,0)</f>
        <v>0</v>
      </c>
      <c r="AN33" s="31">
        <f>IF(CI33/$AN$4=1,1,0)</f>
        <v>0</v>
      </c>
      <c r="AO33" s="59">
        <f>IF(CI33/$AO$4=1,1,0)</f>
        <v>0</v>
      </c>
      <c r="AP33" s="30">
        <f t="shared" si="78"/>
        <v>0</v>
      </c>
      <c r="AQ33" s="31">
        <f t="shared" si="79"/>
        <v>0</v>
      </c>
      <c r="AR33" s="31">
        <f t="shared" si="84"/>
        <v>1</v>
      </c>
      <c r="AS33" s="31">
        <f t="shared" si="81"/>
        <v>0</v>
      </c>
      <c r="AT33" s="32">
        <f t="shared" si="37"/>
        <v>0</v>
      </c>
      <c r="AU33" s="33">
        <f t="shared" si="38"/>
        <v>0</v>
      </c>
      <c r="AV33" s="31">
        <f t="shared" si="39"/>
        <v>0</v>
      </c>
      <c r="AW33" s="31">
        <f t="shared" si="40"/>
        <v>0</v>
      </c>
      <c r="AX33" s="32">
        <f t="shared" si="41"/>
        <v>0</v>
      </c>
      <c r="AY33" s="33">
        <f t="shared" si="42"/>
        <v>0</v>
      </c>
      <c r="AZ33" s="31">
        <f t="shared" si="43"/>
        <v>0</v>
      </c>
      <c r="BA33" s="31">
        <f t="shared" si="44"/>
        <v>0</v>
      </c>
      <c r="BB33" s="31">
        <f t="shared" si="45"/>
        <v>0</v>
      </c>
      <c r="BC33" s="32">
        <f t="shared" si="46"/>
        <v>0</v>
      </c>
      <c r="BD33" s="33">
        <f t="shared" si="47"/>
        <v>0</v>
      </c>
      <c r="BE33" s="45">
        <f t="shared" si="48"/>
        <v>0</v>
      </c>
      <c r="BF33" s="45">
        <f t="shared" si="49"/>
        <v>0</v>
      </c>
      <c r="BG33" s="46">
        <f t="shared" si="50"/>
        <v>0</v>
      </c>
      <c r="BH33" s="47">
        <f t="shared" si="51"/>
        <v>0</v>
      </c>
      <c r="BI33" s="45">
        <f t="shared" si="52"/>
        <v>0</v>
      </c>
      <c r="BJ33" s="45">
        <f t="shared" si="53"/>
        <v>0</v>
      </c>
      <c r="BK33" s="31">
        <f t="shared" si="54"/>
        <v>0</v>
      </c>
      <c r="BL33" s="32">
        <f t="shared" si="55"/>
        <v>0</v>
      </c>
      <c r="BM33" s="33">
        <f t="shared" si="56"/>
        <v>0</v>
      </c>
      <c r="BN33" s="31">
        <f t="shared" si="57"/>
        <v>0</v>
      </c>
      <c r="BO33" s="31">
        <f t="shared" si="58"/>
        <v>0</v>
      </c>
      <c r="BP33" s="32">
        <f t="shared" si="59"/>
        <v>0</v>
      </c>
      <c r="BQ33" s="33">
        <f t="shared" si="60"/>
        <v>0</v>
      </c>
      <c r="BR33" s="31">
        <f t="shared" si="61"/>
        <v>0</v>
      </c>
      <c r="BS33" s="31">
        <f t="shared" si="62"/>
        <v>0</v>
      </c>
      <c r="BT33" s="31">
        <f t="shared" si="63"/>
        <v>0</v>
      </c>
      <c r="BU33" s="32">
        <f t="shared" si="64"/>
        <v>0</v>
      </c>
      <c r="BV33" s="33">
        <f t="shared" si="65"/>
        <v>0</v>
      </c>
      <c r="BW33" s="31">
        <f t="shared" si="66"/>
        <v>0</v>
      </c>
      <c r="BX33" s="31">
        <f t="shared" si="67"/>
        <v>0</v>
      </c>
      <c r="BY33" s="32">
        <f t="shared" si="68"/>
        <v>0</v>
      </c>
      <c r="BZ33" s="33">
        <f t="shared" si="69"/>
        <v>0</v>
      </c>
      <c r="CA33" s="31">
        <f t="shared" si="70"/>
        <v>0</v>
      </c>
      <c r="CB33" s="31">
        <f t="shared" si="71"/>
        <v>0</v>
      </c>
      <c r="CC33" s="31">
        <f t="shared" si="72"/>
        <v>0</v>
      </c>
      <c r="CD33" s="32">
        <f t="shared" si="73"/>
        <v>0</v>
      </c>
      <c r="CE33" s="33">
        <f t="shared" si="74"/>
        <v>0</v>
      </c>
      <c r="CF33" s="31">
        <f t="shared" si="75"/>
        <v>0</v>
      </c>
      <c r="CG33" s="31">
        <f t="shared" si="76"/>
        <v>0</v>
      </c>
      <c r="CH33" s="32">
        <f t="shared" si="77"/>
        <v>0</v>
      </c>
      <c r="CI33" s="83">
        <f t="shared" si="26"/>
        <v>11</v>
      </c>
      <c r="CJ33" s="84">
        <v>21</v>
      </c>
      <c r="CK33" s="85">
        <f t="shared" si="27"/>
        <v>45387</v>
      </c>
    </row>
    <row r="34" spans="1:89" ht="88.5" customHeight="1">
      <c r="A34" s="73" t="s">
        <v>98</v>
      </c>
      <c r="B34" s="20">
        <v>30</v>
      </c>
      <c r="C34" s="102" t="s">
        <v>47</v>
      </c>
      <c r="D34" s="44" t="s">
        <v>104</v>
      </c>
      <c r="E34" s="12">
        <v>24</v>
      </c>
      <c r="F34" s="6"/>
      <c r="G34" s="6">
        <v>45488</v>
      </c>
      <c r="H34" s="7" t="s">
        <v>52</v>
      </c>
      <c r="I34" s="8" t="s">
        <v>53</v>
      </c>
      <c r="J34" s="8" t="s">
        <v>54</v>
      </c>
      <c r="K34" s="9"/>
      <c r="L34" s="3"/>
      <c r="M34" s="2"/>
      <c r="N34" s="2">
        <f t="shared" si="28"/>
        <v>24</v>
      </c>
      <c r="O34" s="2">
        <f t="shared" si="29"/>
        <v>24</v>
      </c>
      <c r="P34" s="2">
        <f t="shared" si="30"/>
        <v>24</v>
      </c>
      <c r="Q34" s="2" t="str">
        <f t="shared" si="31"/>
        <v/>
      </c>
      <c r="R34" s="10">
        <f t="shared" si="32"/>
        <v>24</v>
      </c>
      <c r="S34" s="4"/>
      <c r="T34" s="30">
        <f>IF(CI34/$T$4=1,1,0)</f>
        <v>0</v>
      </c>
      <c r="U34" s="31">
        <f>IF(CI34/$U$4=1,1,0)</f>
        <v>0</v>
      </c>
      <c r="V34" s="31">
        <f>IF(CI34/$V$4=1,1,0)</f>
        <v>0</v>
      </c>
      <c r="W34" s="59">
        <f>IF(CI34/$W$4=1,1,0)</f>
        <v>0</v>
      </c>
      <c r="X34" s="30">
        <f>IF(CI34/$X$4=1,1,0)</f>
        <v>0</v>
      </c>
      <c r="Y34" s="31">
        <f>IF(CI34/$Y$4=1,1,0)</f>
        <v>0</v>
      </c>
      <c r="Z34" s="31">
        <f>IF(CI34/$Z$4=1,1,0)</f>
        <v>0</v>
      </c>
      <c r="AA34" s="59">
        <f>IF(CI34/$AA$4=1,1,0)</f>
        <v>0</v>
      </c>
      <c r="AB34" s="30">
        <f>IF(CI34/$AB$4=1,1,0)</f>
        <v>0</v>
      </c>
      <c r="AC34" s="31">
        <f>IF(CI34/$AC$4=1,1,0)</f>
        <v>0</v>
      </c>
      <c r="AD34" s="31">
        <f>IF(CI34/$AD$4=1,1,0)</f>
        <v>0</v>
      </c>
      <c r="AE34" s="31">
        <f>IF(CI34/$AE$4=1,1,0)</f>
        <v>0</v>
      </c>
      <c r="AF34" s="32">
        <f>IF(CI34/$AF$4=1,1,0)</f>
        <v>0</v>
      </c>
      <c r="AG34" s="30">
        <f>IF(CI34/$AG$4=1,1,0)</f>
        <v>0</v>
      </c>
      <c r="AH34" s="31">
        <f>IF(CI34/$AH$4=1,1,0)</f>
        <v>0</v>
      </c>
      <c r="AI34" s="31">
        <f>IF(CI34/$AI$4=1,1,0)</f>
        <v>0</v>
      </c>
      <c r="AJ34" s="31">
        <f>IF(CI34/$AJ$4=1,1,0)</f>
        <v>0</v>
      </c>
      <c r="AK34" s="32">
        <f>IF(CI34/$AK$4=1,1,0)</f>
        <v>0</v>
      </c>
      <c r="AL34" s="33">
        <f>IF(CI34/$AL$4=1,1,0)</f>
        <v>0</v>
      </c>
      <c r="AM34" s="31">
        <f>IF(CI34/$AM$4=1,1,0)</f>
        <v>0</v>
      </c>
      <c r="AN34" s="31">
        <f>IF(CI34/$AN$4=1,1,0)</f>
        <v>0</v>
      </c>
      <c r="AO34" s="59">
        <f>IF(CI34/$AO$4=1,1,0)</f>
        <v>0</v>
      </c>
      <c r="AP34" s="30">
        <f t="shared" si="78"/>
        <v>0</v>
      </c>
      <c r="AQ34" s="31">
        <f t="shared" si="79"/>
        <v>0</v>
      </c>
      <c r="AR34" s="31">
        <f t="shared" si="84"/>
        <v>0</v>
      </c>
      <c r="AS34" s="31">
        <f t="shared" si="81"/>
        <v>0</v>
      </c>
      <c r="AT34" s="32">
        <f t="shared" si="37"/>
        <v>0</v>
      </c>
      <c r="AU34" s="33">
        <f t="shared" si="38"/>
        <v>0</v>
      </c>
      <c r="AV34" s="31">
        <f t="shared" si="39"/>
        <v>0</v>
      </c>
      <c r="AW34" s="31">
        <f t="shared" si="40"/>
        <v>0</v>
      </c>
      <c r="AX34" s="32">
        <f t="shared" si="41"/>
        <v>0</v>
      </c>
      <c r="AY34" s="33">
        <f t="shared" si="42"/>
        <v>0</v>
      </c>
      <c r="AZ34" s="31">
        <f t="shared" si="43"/>
        <v>0</v>
      </c>
      <c r="BA34" s="31">
        <f t="shared" si="44"/>
        <v>0</v>
      </c>
      <c r="BB34" s="31">
        <f t="shared" si="45"/>
        <v>0</v>
      </c>
      <c r="BC34" s="32">
        <f t="shared" si="46"/>
        <v>0</v>
      </c>
      <c r="BD34" s="33">
        <f t="shared" si="47"/>
        <v>0</v>
      </c>
      <c r="BE34" s="31">
        <f t="shared" si="48"/>
        <v>0</v>
      </c>
      <c r="BF34" s="31">
        <f t="shared" si="49"/>
        <v>0</v>
      </c>
      <c r="BG34" s="32">
        <f t="shared" si="50"/>
        <v>0</v>
      </c>
      <c r="BH34" s="33">
        <f t="shared" si="51"/>
        <v>0</v>
      </c>
      <c r="BI34" s="31">
        <f t="shared" si="52"/>
        <v>0</v>
      </c>
      <c r="BJ34" s="31">
        <f t="shared" si="53"/>
        <v>1</v>
      </c>
      <c r="BK34" s="45">
        <f t="shared" si="54"/>
        <v>0</v>
      </c>
      <c r="BL34" s="46">
        <f t="shared" si="55"/>
        <v>0</v>
      </c>
      <c r="BM34" s="47">
        <f t="shared" si="56"/>
        <v>0</v>
      </c>
      <c r="BN34" s="45">
        <f t="shared" si="57"/>
        <v>0</v>
      </c>
      <c r="BO34" s="45">
        <f t="shared" si="58"/>
        <v>0</v>
      </c>
      <c r="BP34" s="46">
        <f t="shared" si="59"/>
        <v>0</v>
      </c>
      <c r="BQ34" s="47">
        <f t="shared" si="60"/>
        <v>0</v>
      </c>
      <c r="BR34" s="45">
        <f t="shared" si="61"/>
        <v>0</v>
      </c>
      <c r="BS34" s="45">
        <f t="shared" si="62"/>
        <v>0</v>
      </c>
      <c r="BT34" s="45">
        <f t="shared" si="63"/>
        <v>0</v>
      </c>
      <c r="BU34" s="46">
        <f t="shared" si="64"/>
        <v>0</v>
      </c>
      <c r="BV34" s="47">
        <f t="shared" si="65"/>
        <v>0</v>
      </c>
      <c r="BW34" s="45">
        <f t="shared" si="66"/>
        <v>0</v>
      </c>
      <c r="BX34" s="31">
        <f t="shared" si="67"/>
        <v>0</v>
      </c>
      <c r="BY34" s="32">
        <f t="shared" si="68"/>
        <v>0</v>
      </c>
      <c r="BZ34" s="33">
        <f t="shared" si="69"/>
        <v>0</v>
      </c>
      <c r="CA34" s="31">
        <f t="shared" si="70"/>
        <v>0</v>
      </c>
      <c r="CB34" s="31">
        <f t="shared" si="71"/>
        <v>0</v>
      </c>
      <c r="CC34" s="31">
        <f t="shared" si="72"/>
        <v>0</v>
      </c>
      <c r="CD34" s="32">
        <f t="shared" si="73"/>
        <v>0</v>
      </c>
      <c r="CE34" s="33">
        <f t="shared" si="74"/>
        <v>0</v>
      </c>
      <c r="CF34" s="31">
        <f t="shared" si="75"/>
        <v>0</v>
      </c>
      <c r="CG34" s="31">
        <f t="shared" si="76"/>
        <v>0</v>
      </c>
      <c r="CH34" s="32">
        <f t="shared" si="77"/>
        <v>0</v>
      </c>
      <c r="CI34" s="83">
        <f t="shared" si="26"/>
        <v>29</v>
      </c>
      <c r="CJ34" s="84">
        <v>14</v>
      </c>
      <c r="CK34" s="85">
        <f t="shared" si="27"/>
        <v>45502</v>
      </c>
    </row>
    <row r="35" spans="1:89" ht="37.5" customHeight="1">
      <c r="A35" s="73"/>
      <c r="B35" s="20">
        <v>31</v>
      </c>
      <c r="C35" s="102"/>
      <c r="D35" s="5" t="s">
        <v>17</v>
      </c>
      <c r="E35" s="12">
        <v>36</v>
      </c>
      <c r="F35" s="6"/>
      <c r="G35" s="6">
        <v>45488</v>
      </c>
      <c r="H35" s="7" t="s">
        <v>52</v>
      </c>
      <c r="I35" s="8" t="s">
        <v>53</v>
      </c>
      <c r="J35" s="8" t="s">
        <v>54</v>
      </c>
      <c r="K35" s="9"/>
      <c r="L35" s="3"/>
      <c r="M35" s="2"/>
      <c r="N35" s="2">
        <f t="shared" si="28"/>
        <v>36</v>
      </c>
      <c r="O35" s="2">
        <f t="shared" si="29"/>
        <v>36</v>
      </c>
      <c r="P35" s="2">
        <f t="shared" si="30"/>
        <v>36</v>
      </c>
      <c r="Q35" s="2" t="str">
        <f t="shared" si="31"/>
        <v/>
      </c>
      <c r="R35" s="10">
        <f t="shared" si="32"/>
        <v>36</v>
      </c>
      <c r="S35" s="4"/>
      <c r="T35" s="30">
        <f>IF(CI35/$T$4=1,1,0)</f>
        <v>0</v>
      </c>
      <c r="U35" s="38">
        <f>IF(CI35/$U$4=1,1,0)</f>
        <v>0</v>
      </c>
      <c r="V35" s="31">
        <f>IF(CI35/$V$4=1,1,0)</f>
        <v>0</v>
      </c>
      <c r="W35" s="59">
        <f>IF(CI35/$W$4=1,1,0)</f>
        <v>0</v>
      </c>
      <c r="X35" s="30">
        <f>IF(CI35/$X$4=1,1,0)</f>
        <v>0</v>
      </c>
      <c r="Y35" s="31">
        <f>IF(CI35/$Y$4=1,1,0)</f>
        <v>0</v>
      </c>
      <c r="Z35" s="31">
        <f>IF(CI35/$Z$4=1,1,0)</f>
        <v>0</v>
      </c>
      <c r="AA35" s="59">
        <f>IF(CI35/$AA$4=1,1,0)</f>
        <v>0</v>
      </c>
      <c r="AB35" s="30">
        <f>IF(CI35/$AB$4=1,1,0)</f>
        <v>0</v>
      </c>
      <c r="AC35" s="31">
        <f>IF(CI35/$AC$4=1,1,0)</f>
        <v>0</v>
      </c>
      <c r="AD35" s="31">
        <f>IF(CI35/$AD$4=1,1,0)</f>
        <v>0</v>
      </c>
      <c r="AE35" s="31">
        <f>IF(CI35/$AE$4=1,1,0)</f>
        <v>0</v>
      </c>
      <c r="AF35" s="32">
        <f>IF(CI35/$AF$4=1,1,0)</f>
        <v>0</v>
      </c>
      <c r="AG35" s="30">
        <f>IF(CI35/$AG$4=1,1,0)</f>
        <v>0</v>
      </c>
      <c r="AH35" s="31">
        <f>IF(CI35/$AH$4=1,1,0)</f>
        <v>0</v>
      </c>
      <c r="AI35" s="31">
        <f>IF(CI35/$AI$4=1,1,0)</f>
        <v>0</v>
      </c>
      <c r="AJ35" s="31">
        <f>IF(CI35/$AJ$4=1,1,0)</f>
        <v>0</v>
      </c>
      <c r="AK35" s="32">
        <f>IF(CI35/$AK$4=1,1,0)</f>
        <v>0</v>
      </c>
      <c r="AL35" s="33">
        <f>IF(CI35/$AL$4=1,1,0)</f>
        <v>0</v>
      </c>
      <c r="AM35" s="31">
        <f>IF(CI35/$AM$4=1,1,0)</f>
        <v>0</v>
      </c>
      <c r="AN35" s="31">
        <f>IF(CI35/$AN$4=1,1,0)</f>
        <v>0</v>
      </c>
      <c r="AO35" s="59">
        <f>IF(CI35/$AO$4=1,1,0)</f>
        <v>0</v>
      </c>
      <c r="AP35" s="30">
        <f t="shared" si="78"/>
        <v>0</v>
      </c>
      <c r="AQ35" s="31">
        <f t="shared" si="79"/>
        <v>0</v>
      </c>
      <c r="AR35" s="31">
        <f t="shared" si="84"/>
        <v>0</v>
      </c>
      <c r="AS35" s="31">
        <f t="shared" si="81"/>
        <v>0</v>
      </c>
      <c r="AT35" s="32">
        <f t="shared" si="37"/>
        <v>0</v>
      </c>
      <c r="AU35" s="33">
        <f t="shared" si="38"/>
        <v>0</v>
      </c>
      <c r="AV35" s="31">
        <f t="shared" si="39"/>
        <v>0</v>
      </c>
      <c r="AW35" s="31">
        <f t="shared" si="40"/>
        <v>0</v>
      </c>
      <c r="AX35" s="32">
        <f t="shared" si="41"/>
        <v>0</v>
      </c>
      <c r="AY35" s="33">
        <f t="shared" si="42"/>
        <v>0</v>
      </c>
      <c r="AZ35" s="31">
        <f t="shared" si="43"/>
        <v>0</v>
      </c>
      <c r="BA35" s="31">
        <f t="shared" si="44"/>
        <v>0</v>
      </c>
      <c r="BB35" s="31">
        <f t="shared" si="45"/>
        <v>0</v>
      </c>
      <c r="BC35" s="32">
        <f t="shared" si="46"/>
        <v>0</v>
      </c>
      <c r="BD35" s="33">
        <f t="shared" si="47"/>
        <v>0</v>
      </c>
      <c r="BE35" s="31">
        <f t="shared" si="48"/>
        <v>0</v>
      </c>
      <c r="BF35" s="31">
        <f t="shared" si="49"/>
        <v>0</v>
      </c>
      <c r="BG35" s="32">
        <f t="shared" si="50"/>
        <v>0</v>
      </c>
      <c r="BH35" s="33">
        <f t="shared" si="51"/>
        <v>0</v>
      </c>
      <c r="BI35" s="31">
        <f t="shared" si="52"/>
        <v>0</v>
      </c>
      <c r="BJ35" s="31">
        <f t="shared" si="53"/>
        <v>1</v>
      </c>
      <c r="BK35" s="45">
        <f t="shared" si="54"/>
        <v>0</v>
      </c>
      <c r="BL35" s="46">
        <f t="shared" si="55"/>
        <v>0</v>
      </c>
      <c r="BM35" s="47">
        <f t="shared" si="56"/>
        <v>0</v>
      </c>
      <c r="BN35" s="45">
        <f t="shared" si="57"/>
        <v>0</v>
      </c>
      <c r="BO35" s="45">
        <f t="shared" si="58"/>
        <v>0</v>
      </c>
      <c r="BP35" s="32">
        <f t="shared" si="59"/>
        <v>0</v>
      </c>
      <c r="BQ35" s="33">
        <f t="shared" si="60"/>
        <v>0</v>
      </c>
      <c r="BR35" s="31">
        <f t="shared" si="61"/>
        <v>0</v>
      </c>
      <c r="BS35" s="31">
        <f t="shared" si="62"/>
        <v>0</v>
      </c>
      <c r="BT35" s="31">
        <f t="shared" si="63"/>
        <v>0</v>
      </c>
      <c r="BU35" s="32">
        <f t="shared" si="64"/>
        <v>0</v>
      </c>
      <c r="BV35" s="33">
        <f t="shared" si="65"/>
        <v>0</v>
      </c>
      <c r="BW35" s="31">
        <f t="shared" si="66"/>
        <v>0</v>
      </c>
      <c r="BX35" s="31">
        <f t="shared" si="67"/>
        <v>0</v>
      </c>
      <c r="BY35" s="32">
        <f t="shared" si="68"/>
        <v>0</v>
      </c>
      <c r="BZ35" s="33">
        <f t="shared" si="69"/>
        <v>0</v>
      </c>
      <c r="CA35" s="31">
        <f t="shared" si="70"/>
        <v>0</v>
      </c>
      <c r="CB35" s="31">
        <f t="shared" si="71"/>
        <v>0</v>
      </c>
      <c r="CC35" s="31">
        <f t="shared" si="72"/>
        <v>0</v>
      </c>
      <c r="CD35" s="32">
        <f t="shared" si="73"/>
        <v>0</v>
      </c>
      <c r="CE35" s="33">
        <f t="shared" si="74"/>
        <v>0</v>
      </c>
      <c r="CF35" s="31">
        <f t="shared" si="75"/>
        <v>0</v>
      </c>
      <c r="CG35" s="31">
        <f t="shared" si="76"/>
        <v>0</v>
      </c>
      <c r="CH35" s="32">
        <f t="shared" si="77"/>
        <v>0</v>
      </c>
      <c r="CI35" s="83">
        <f t="shared" si="26"/>
        <v>29</v>
      </c>
      <c r="CJ35" s="84">
        <v>14</v>
      </c>
      <c r="CK35" s="85">
        <f t="shared" si="27"/>
        <v>45502</v>
      </c>
    </row>
    <row r="36" spans="1:89" ht="37.5" customHeight="1">
      <c r="A36" s="73"/>
      <c r="B36" s="20">
        <v>32</v>
      </c>
      <c r="C36" s="102"/>
      <c r="D36" s="44" t="s">
        <v>70</v>
      </c>
      <c r="E36" s="12"/>
      <c r="F36" s="6"/>
      <c r="G36" s="6">
        <v>45488</v>
      </c>
      <c r="H36" s="7" t="s">
        <v>52</v>
      </c>
      <c r="I36" s="8" t="s">
        <v>53</v>
      </c>
      <c r="J36" s="8" t="s">
        <v>54</v>
      </c>
      <c r="K36" s="9"/>
      <c r="L36" s="3"/>
      <c r="M36" s="2"/>
      <c r="N36" s="2"/>
      <c r="O36" s="2"/>
      <c r="P36" s="2"/>
      <c r="Q36" s="2"/>
      <c r="R36" s="10"/>
      <c r="S36" s="4"/>
      <c r="T36" s="30"/>
      <c r="U36" s="38"/>
      <c r="V36" s="31"/>
      <c r="W36" s="59"/>
      <c r="X36" s="30"/>
      <c r="Y36" s="31"/>
      <c r="Z36" s="31"/>
      <c r="AA36" s="59"/>
      <c r="AB36" s="30"/>
      <c r="AC36" s="31"/>
      <c r="AD36" s="31"/>
      <c r="AE36" s="31"/>
      <c r="AF36" s="32"/>
      <c r="AG36" s="30"/>
      <c r="AH36" s="31"/>
      <c r="AI36" s="31"/>
      <c r="AJ36" s="31"/>
      <c r="AK36" s="32"/>
      <c r="AL36" s="33"/>
      <c r="AM36" s="31"/>
      <c r="AN36" s="31"/>
      <c r="AO36" s="59"/>
      <c r="AP36" s="30">
        <f t="shared" si="78"/>
        <v>0</v>
      </c>
      <c r="AQ36" s="31">
        <f t="shared" si="79"/>
        <v>0</v>
      </c>
      <c r="AR36" s="31">
        <f t="shared" si="84"/>
        <v>0</v>
      </c>
      <c r="AS36" s="31">
        <f t="shared" si="81"/>
        <v>0</v>
      </c>
      <c r="AT36" s="32">
        <f t="shared" si="37"/>
        <v>0</v>
      </c>
      <c r="AU36" s="33">
        <f t="shared" si="38"/>
        <v>0</v>
      </c>
      <c r="AV36" s="31">
        <f t="shared" si="39"/>
        <v>0</v>
      </c>
      <c r="AW36" s="31">
        <f t="shared" si="40"/>
        <v>0</v>
      </c>
      <c r="AX36" s="32">
        <f t="shared" si="41"/>
        <v>0</v>
      </c>
      <c r="AY36" s="33">
        <f t="shared" si="42"/>
        <v>0</v>
      </c>
      <c r="AZ36" s="31">
        <f t="shared" si="43"/>
        <v>0</v>
      </c>
      <c r="BA36" s="31">
        <f t="shared" si="44"/>
        <v>0</v>
      </c>
      <c r="BB36" s="31">
        <f t="shared" si="45"/>
        <v>0</v>
      </c>
      <c r="BC36" s="32">
        <f t="shared" si="46"/>
        <v>0</v>
      </c>
      <c r="BD36" s="33">
        <f t="shared" si="47"/>
        <v>0</v>
      </c>
      <c r="BE36" s="31">
        <f t="shared" si="48"/>
        <v>0</v>
      </c>
      <c r="BF36" s="31">
        <f t="shared" si="49"/>
        <v>0</v>
      </c>
      <c r="BG36" s="32">
        <f t="shared" si="50"/>
        <v>0</v>
      </c>
      <c r="BH36" s="33">
        <f t="shared" si="51"/>
        <v>0</v>
      </c>
      <c r="BI36" s="31">
        <f t="shared" si="52"/>
        <v>0</v>
      </c>
      <c r="BJ36" s="31">
        <f t="shared" si="53"/>
        <v>1</v>
      </c>
      <c r="BK36" s="31">
        <f t="shared" si="54"/>
        <v>0</v>
      </c>
      <c r="BL36" s="32">
        <f t="shared" si="55"/>
        <v>0</v>
      </c>
      <c r="BM36" s="47">
        <f t="shared" si="56"/>
        <v>0</v>
      </c>
      <c r="BN36" s="45">
        <f t="shared" si="57"/>
        <v>0</v>
      </c>
      <c r="BO36" s="45">
        <f t="shared" si="58"/>
        <v>0</v>
      </c>
      <c r="BP36" s="32">
        <f t="shared" si="59"/>
        <v>0</v>
      </c>
      <c r="BQ36" s="33">
        <f t="shared" si="60"/>
        <v>0</v>
      </c>
      <c r="BR36" s="31">
        <f t="shared" si="61"/>
        <v>0</v>
      </c>
      <c r="BS36" s="31">
        <f t="shared" si="62"/>
        <v>0</v>
      </c>
      <c r="BT36" s="31">
        <f t="shared" si="63"/>
        <v>0</v>
      </c>
      <c r="BU36" s="32">
        <f t="shared" si="64"/>
        <v>0</v>
      </c>
      <c r="BV36" s="33">
        <f t="shared" si="65"/>
        <v>0</v>
      </c>
      <c r="BW36" s="31">
        <f t="shared" si="66"/>
        <v>0</v>
      </c>
      <c r="BX36" s="31">
        <f t="shared" si="67"/>
        <v>0</v>
      </c>
      <c r="BY36" s="32">
        <f t="shared" si="68"/>
        <v>0</v>
      </c>
      <c r="BZ36" s="33">
        <f t="shared" si="69"/>
        <v>0</v>
      </c>
      <c r="CA36" s="31">
        <f t="shared" si="70"/>
        <v>0</v>
      </c>
      <c r="CB36" s="31">
        <f t="shared" si="71"/>
        <v>0</v>
      </c>
      <c r="CC36" s="31">
        <f t="shared" si="72"/>
        <v>0</v>
      </c>
      <c r="CD36" s="32">
        <f t="shared" si="73"/>
        <v>0</v>
      </c>
      <c r="CE36" s="33">
        <f t="shared" si="74"/>
        <v>0</v>
      </c>
      <c r="CF36" s="31">
        <f t="shared" si="75"/>
        <v>0</v>
      </c>
      <c r="CG36" s="31">
        <f t="shared" si="76"/>
        <v>0</v>
      </c>
      <c r="CH36" s="32">
        <f t="shared" si="77"/>
        <v>0</v>
      </c>
      <c r="CI36" s="83">
        <f t="shared" si="26"/>
        <v>29</v>
      </c>
      <c r="CJ36" s="84">
        <v>14</v>
      </c>
      <c r="CK36" s="85">
        <f t="shared" si="27"/>
        <v>45502</v>
      </c>
    </row>
    <row r="37" spans="1:89" ht="37.5" customHeight="1">
      <c r="A37" s="73"/>
      <c r="B37" s="20">
        <v>33</v>
      </c>
      <c r="C37" s="102"/>
      <c r="D37" s="16" t="s">
        <v>14</v>
      </c>
      <c r="E37" s="12"/>
      <c r="F37" s="6" t="s">
        <v>6</v>
      </c>
      <c r="G37" s="6">
        <v>45488</v>
      </c>
      <c r="H37" s="7" t="s">
        <v>52</v>
      </c>
      <c r="I37" s="8" t="s">
        <v>53</v>
      </c>
      <c r="J37" s="8" t="s">
        <v>54</v>
      </c>
      <c r="K37" s="9"/>
      <c r="L37" s="3"/>
      <c r="M37" s="2"/>
      <c r="N37" s="2">
        <f t="shared" si="28"/>
        <v>0</v>
      </c>
      <c r="O37" s="2">
        <f t="shared" si="29"/>
        <v>0</v>
      </c>
      <c r="P37" s="2">
        <f t="shared" si="30"/>
        <v>0</v>
      </c>
      <c r="Q37" s="2" t="str">
        <f t="shared" si="31"/>
        <v/>
      </c>
      <c r="R37" s="10">
        <f t="shared" si="32"/>
        <v>0</v>
      </c>
      <c r="S37" s="4"/>
      <c r="T37" s="30">
        <f>IF(CI37/$T$4=1,1,0)</f>
        <v>0</v>
      </c>
      <c r="U37" s="38">
        <f>IF(CI37/$U$4=1,1,0)</f>
        <v>0</v>
      </c>
      <c r="V37" s="31">
        <f>IF(CI37/$V$4=1,1,0)</f>
        <v>0</v>
      </c>
      <c r="W37" s="59">
        <f>IF(CI37/$W$4=1,1,0)</f>
        <v>0</v>
      </c>
      <c r="X37" s="30">
        <f>IF(CI37/$X$4=1,1,0)</f>
        <v>0</v>
      </c>
      <c r="Y37" s="31">
        <f>IF(CI37/$Y$4=1,1,0)</f>
        <v>0</v>
      </c>
      <c r="Z37" s="31">
        <f>IF(CI37/$Z$4=1,1,0)</f>
        <v>0</v>
      </c>
      <c r="AA37" s="59">
        <f>IF(CI37/$AA$4=1,1,0)</f>
        <v>0</v>
      </c>
      <c r="AB37" s="30">
        <f>IF(CI37/$AB$4=1,1,0)</f>
        <v>0</v>
      </c>
      <c r="AC37" s="31">
        <f>IF(CI37/$AC$4=1,1,0)</f>
        <v>0</v>
      </c>
      <c r="AD37" s="31">
        <f>IF(CI37/$AD$4=1,1,0)</f>
        <v>0</v>
      </c>
      <c r="AE37" s="31">
        <f>IF(CI37/$AE$4=1,1,0)</f>
        <v>0</v>
      </c>
      <c r="AF37" s="32">
        <f>IF(CI37/$AF$4=1,1,0)</f>
        <v>0</v>
      </c>
      <c r="AG37" s="30">
        <f>IF(CI37/$AG$4=1,1,0)</f>
        <v>0</v>
      </c>
      <c r="AH37" s="31">
        <f>IF(CI37/$AH$4=1,1,0)</f>
        <v>0</v>
      </c>
      <c r="AI37" s="31">
        <f>IF(CI37/$AI$4=1,1,0)</f>
        <v>0</v>
      </c>
      <c r="AJ37" s="31">
        <f>IF(CI37/$AJ$4=1,1,0)</f>
        <v>0</v>
      </c>
      <c r="AK37" s="32">
        <f>IF(CI37/$AK$4=1,1,0)</f>
        <v>0</v>
      </c>
      <c r="AL37" s="33">
        <f>IF(CI37/$AL$4=1,1,0)</f>
        <v>0</v>
      </c>
      <c r="AM37" s="31">
        <f>IF(CI37/$AM$4=1,1,0)</f>
        <v>0</v>
      </c>
      <c r="AN37" s="31">
        <f>IF(CI37/$AN$4=1,1,0)</f>
        <v>0</v>
      </c>
      <c r="AO37" s="59">
        <f>IF(CI37/$AO$4=1,1,0)</f>
        <v>0</v>
      </c>
      <c r="AP37" s="30">
        <f t="shared" si="78"/>
        <v>0</v>
      </c>
      <c r="AQ37" s="31">
        <f t="shared" si="79"/>
        <v>0</v>
      </c>
      <c r="AR37" s="31">
        <f t="shared" si="84"/>
        <v>0</v>
      </c>
      <c r="AS37" s="31">
        <f t="shared" si="81"/>
        <v>0</v>
      </c>
      <c r="AT37" s="32">
        <f t="shared" si="37"/>
        <v>0</v>
      </c>
      <c r="AU37" s="33">
        <f t="shared" si="38"/>
        <v>0</v>
      </c>
      <c r="AV37" s="31">
        <f t="shared" si="39"/>
        <v>0</v>
      </c>
      <c r="AW37" s="31">
        <f t="shared" si="40"/>
        <v>0</v>
      </c>
      <c r="AX37" s="32">
        <f t="shared" si="41"/>
        <v>0</v>
      </c>
      <c r="AY37" s="33">
        <f t="shared" si="42"/>
        <v>0</v>
      </c>
      <c r="AZ37" s="31">
        <f t="shared" si="43"/>
        <v>0</v>
      </c>
      <c r="BA37" s="31">
        <f t="shared" si="44"/>
        <v>0</v>
      </c>
      <c r="BB37" s="31">
        <f t="shared" si="45"/>
        <v>0</v>
      </c>
      <c r="BC37" s="32">
        <f t="shared" si="46"/>
        <v>0</v>
      </c>
      <c r="BD37" s="33">
        <f t="shared" si="47"/>
        <v>0</v>
      </c>
      <c r="BE37" s="31">
        <f t="shared" si="48"/>
        <v>0</v>
      </c>
      <c r="BF37" s="31">
        <f t="shared" si="49"/>
        <v>0</v>
      </c>
      <c r="BG37" s="32">
        <f t="shared" si="50"/>
        <v>0</v>
      </c>
      <c r="BH37" s="33">
        <f t="shared" si="51"/>
        <v>0</v>
      </c>
      <c r="BI37" s="31">
        <f t="shared" si="52"/>
        <v>0</v>
      </c>
      <c r="BJ37" s="31">
        <f t="shared" si="53"/>
        <v>1</v>
      </c>
      <c r="BK37" s="31">
        <f t="shared" si="54"/>
        <v>0</v>
      </c>
      <c r="BL37" s="32">
        <f t="shared" si="55"/>
        <v>0</v>
      </c>
      <c r="BM37" s="47">
        <f t="shared" si="56"/>
        <v>0</v>
      </c>
      <c r="BN37" s="45">
        <f t="shared" si="57"/>
        <v>0</v>
      </c>
      <c r="BO37" s="45">
        <f t="shared" si="58"/>
        <v>0</v>
      </c>
      <c r="BP37" s="32">
        <f t="shared" si="59"/>
        <v>0</v>
      </c>
      <c r="BQ37" s="33">
        <f t="shared" si="60"/>
        <v>0</v>
      </c>
      <c r="BR37" s="31">
        <f t="shared" si="61"/>
        <v>0</v>
      </c>
      <c r="BS37" s="31">
        <f t="shared" si="62"/>
        <v>0</v>
      </c>
      <c r="BT37" s="31">
        <f t="shared" si="63"/>
        <v>0</v>
      </c>
      <c r="BU37" s="32">
        <f t="shared" si="64"/>
        <v>0</v>
      </c>
      <c r="BV37" s="33">
        <f t="shared" si="65"/>
        <v>0</v>
      </c>
      <c r="BW37" s="31">
        <f t="shared" si="66"/>
        <v>0</v>
      </c>
      <c r="BX37" s="31">
        <f t="shared" si="67"/>
        <v>0</v>
      </c>
      <c r="BY37" s="32">
        <f t="shared" si="68"/>
        <v>0</v>
      </c>
      <c r="BZ37" s="33">
        <f t="shared" si="69"/>
        <v>0</v>
      </c>
      <c r="CA37" s="31">
        <f t="shared" si="70"/>
        <v>0</v>
      </c>
      <c r="CB37" s="31">
        <f t="shared" si="71"/>
        <v>0</v>
      </c>
      <c r="CC37" s="31">
        <f t="shared" si="72"/>
        <v>0</v>
      </c>
      <c r="CD37" s="32">
        <f t="shared" si="73"/>
        <v>0</v>
      </c>
      <c r="CE37" s="33">
        <f t="shared" si="74"/>
        <v>0</v>
      </c>
      <c r="CF37" s="31">
        <f t="shared" si="75"/>
        <v>0</v>
      </c>
      <c r="CG37" s="31">
        <f t="shared" si="76"/>
        <v>0</v>
      </c>
      <c r="CH37" s="32">
        <f t="shared" si="77"/>
        <v>0</v>
      </c>
      <c r="CI37" s="83">
        <f t="shared" si="26"/>
        <v>29</v>
      </c>
      <c r="CJ37" s="84">
        <v>10</v>
      </c>
      <c r="CK37" s="85">
        <f t="shared" si="27"/>
        <v>45498</v>
      </c>
    </row>
    <row r="38" spans="1:89" ht="37.5" customHeight="1">
      <c r="A38" s="73"/>
      <c r="B38" s="20">
        <v>34</v>
      </c>
      <c r="C38" s="43" t="s">
        <v>68</v>
      </c>
      <c r="D38" s="44" t="s">
        <v>23</v>
      </c>
      <c r="E38" s="12"/>
      <c r="F38" s="6"/>
      <c r="G38" s="6">
        <v>45488</v>
      </c>
      <c r="H38" s="7" t="s">
        <v>52</v>
      </c>
      <c r="I38" s="8" t="s">
        <v>53</v>
      </c>
      <c r="J38" s="8" t="s">
        <v>54</v>
      </c>
      <c r="K38" s="9"/>
      <c r="L38" s="3"/>
      <c r="M38" s="2"/>
      <c r="N38" s="2"/>
      <c r="O38" s="2"/>
      <c r="P38" s="2"/>
      <c r="Q38" s="2"/>
      <c r="R38" s="10"/>
      <c r="S38" s="4"/>
      <c r="T38" s="30"/>
      <c r="U38" s="38"/>
      <c r="V38" s="31"/>
      <c r="W38" s="59"/>
      <c r="X38" s="30"/>
      <c r="Y38" s="31"/>
      <c r="Z38" s="31"/>
      <c r="AA38" s="59"/>
      <c r="AB38" s="30"/>
      <c r="AC38" s="31"/>
      <c r="AD38" s="31"/>
      <c r="AE38" s="31"/>
      <c r="AF38" s="32"/>
      <c r="AG38" s="30"/>
      <c r="AH38" s="31"/>
      <c r="AI38" s="31"/>
      <c r="AJ38" s="31"/>
      <c r="AK38" s="32"/>
      <c r="AL38" s="33"/>
      <c r="AM38" s="31"/>
      <c r="AN38" s="31"/>
      <c r="AO38" s="59"/>
      <c r="AP38" s="30">
        <f t="shared" si="78"/>
        <v>0</v>
      </c>
      <c r="AQ38" s="31">
        <f t="shared" si="79"/>
        <v>0</v>
      </c>
      <c r="AR38" s="31">
        <f t="shared" si="84"/>
        <v>0</v>
      </c>
      <c r="AS38" s="31">
        <f t="shared" si="81"/>
        <v>0</v>
      </c>
      <c r="AT38" s="32">
        <f t="shared" si="37"/>
        <v>0</v>
      </c>
      <c r="AU38" s="33">
        <f t="shared" si="38"/>
        <v>0</v>
      </c>
      <c r="AV38" s="31">
        <f t="shared" si="39"/>
        <v>0</v>
      </c>
      <c r="AW38" s="31">
        <f t="shared" si="40"/>
        <v>0</v>
      </c>
      <c r="AX38" s="32">
        <f t="shared" si="41"/>
        <v>0</v>
      </c>
      <c r="AY38" s="33">
        <f t="shared" si="42"/>
        <v>0</v>
      </c>
      <c r="AZ38" s="31">
        <f t="shared" si="43"/>
        <v>0</v>
      </c>
      <c r="BA38" s="31">
        <f t="shared" si="44"/>
        <v>0</v>
      </c>
      <c r="BB38" s="31">
        <f t="shared" si="45"/>
        <v>0</v>
      </c>
      <c r="BC38" s="32">
        <f t="shared" si="46"/>
        <v>0</v>
      </c>
      <c r="BD38" s="33">
        <f t="shared" si="47"/>
        <v>0</v>
      </c>
      <c r="BE38" s="31">
        <f t="shared" si="48"/>
        <v>0</v>
      </c>
      <c r="BF38" s="31">
        <f t="shared" si="49"/>
        <v>0</v>
      </c>
      <c r="BG38" s="32">
        <f t="shared" si="50"/>
        <v>0</v>
      </c>
      <c r="BH38" s="33">
        <f t="shared" si="51"/>
        <v>0</v>
      </c>
      <c r="BI38" s="31">
        <f t="shared" si="52"/>
        <v>0</v>
      </c>
      <c r="BJ38" s="31">
        <f t="shared" si="53"/>
        <v>1</v>
      </c>
      <c r="BK38" s="31">
        <f t="shared" si="54"/>
        <v>0</v>
      </c>
      <c r="BL38" s="32">
        <f t="shared" si="55"/>
        <v>0</v>
      </c>
      <c r="BM38" s="33">
        <f t="shared" si="56"/>
        <v>0</v>
      </c>
      <c r="BN38" s="31">
        <f t="shared" si="57"/>
        <v>0</v>
      </c>
      <c r="BO38" s="45">
        <f t="shared" si="58"/>
        <v>0</v>
      </c>
      <c r="BP38" s="46">
        <f t="shared" si="59"/>
        <v>0</v>
      </c>
      <c r="BQ38" s="33">
        <f t="shared" si="60"/>
        <v>0</v>
      </c>
      <c r="BR38" s="31">
        <f t="shared" si="61"/>
        <v>0</v>
      </c>
      <c r="BS38" s="31">
        <f t="shared" si="62"/>
        <v>0</v>
      </c>
      <c r="BT38" s="31">
        <f t="shared" si="63"/>
        <v>0</v>
      </c>
      <c r="BU38" s="32">
        <f t="shared" si="64"/>
        <v>0</v>
      </c>
      <c r="BV38" s="33">
        <f t="shared" si="65"/>
        <v>0</v>
      </c>
      <c r="BW38" s="31">
        <f t="shared" si="66"/>
        <v>0</v>
      </c>
      <c r="BX38" s="31">
        <f t="shared" si="67"/>
        <v>0</v>
      </c>
      <c r="BY38" s="32">
        <f t="shared" si="68"/>
        <v>0</v>
      </c>
      <c r="BZ38" s="33">
        <f t="shared" si="69"/>
        <v>0</v>
      </c>
      <c r="CA38" s="31">
        <f t="shared" si="70"/>
        <v>0</v>
      </c>
      <c r="CB38" s="31">
        <f t="shared" si="71"/>
        <v>0</v>
      </c>
      <c r="CC38" s="31">
        <f t="shared" si="72"/>
        <v>0</v>
      </c>
      <c r="CD38" s="32">
        <f t="shared" si="73"/>
        <v>0</v>
      </c>
      <c r="CE38" s="33">
        <f t="shared" si="74"/>
        <v>0</v>
      </c>
      <c r="CF38" s="31">
        <f t="shared" si="75"/>
        <v>0</v>
      </c>
      <c r="CG38" s="31">
        <f t="shared" si="76"/>
        <v>0</v>
      </c>
      <c r="CH38" s="32">
        <f t="shared" si="77"/>
        <v>0</v>
      </c>
      <c r="CI38" s="83">
        <f t="shared" si="26"/>
        <v>29</v>
      </c>
      <c r="CJ38" s="84">
        <v>14</v>
      </c>
      <c r="CK38" s="85">
        <f t="shared" si="27"/>
        <v>45502</v>
      </c>
    </row>
    <row r="39" spans="1:89" ht="37.5" customHeight="1">
      <c r="A39" s="73"/>
      <c r="B39" s="20">
        <v>35</v>
      </c>
      <c r="C39" s="21" t="s">
        <v>42</v>
      </c>
      <c r="D39" s="5" t="s">
        <v>21</v>
      </c>
      <c r="E39" s="12">
        <v>24</v>
      </c>
      <c r="F39" s="6"/>
      <c r="G39" s="6">
        <v>45488</v>
      </c>
      <c r="H39" s="7" t="s">
        <v>52</v>
      </c>
      <c r="I39" s="8" t="s">
        <v>53</v>
      </c>
      <c r="J39" s="8" t="s">
        <v>54</v>
      </c>
      <c r="K39" s="52" t="s">
        <v>55</v>
      </c>
      <c r="L39" s="3"/>
      <c r="M39" s="2"/>
      <c r="N39" s="2">
        <f>IF(H39&lt;&gt;0,E39*1,"")</f>
        <v>24</v>
      </c>
      <c r="O39" s="2">
        <f>IF(I39&lt;&gt;0,E39*1,"")</f>
        <v>24</v>
      </c>
      <c r="P39" s="2">
        <f>IF(J39&lt;&gt;0,E39*1,"")</f>
        <v>24</v>
      </c>
      <c r="Q39" s="2">
        <f>IF(K25&lt;&gt;0,E39*1,"")</f>
        <v>24</v>
      </c>
      <c r="R39" s="10">
        <f>E39</f>
        <v>24</v>
      </c>
      <c r="S39" s="4"/>
      <c r="T39" s="30">
        <f>IF(CI39/$T$4=1,1,0)</f>
        <v>0</v>
      </c>
      <c r="U39" s="38">
        <f>IF(CI39/$U$4=1,1,0)</f>
        <v>0</v>
      </c>
      <c r="V39" s="31">
        <f>IF(CI39/$V$4=1,1,0)</f>
        <v>0</v>
      </c>
      <c r="W39" s="59">
        <f>IF(CI39/$W$4=1,1,0)</f>
        <v>0</v>
      </c>
      <c r="X39" s="30">
        <f>IF(CI39/$X$4=1,1,0)</f>
        <v>0</v>
      </c>
      <c r="Y39" s="31">
        <f>IF(CI39/$Y$4=1,1,0)</f>
        <v>0</v>
      </c>
      <c r="Z39" s="31">
        <f>IF(CI39/$Z$4=1,1,0)</f>
        <v>0</v>
      </c>
      <c r="AA39" s="59">
        <f>IF(CI39/$AA$4=1,1,0)</f>
        <v>0</v>
      </c>
      <c r="AB39" s="30">
        <f>IF(CI39/$AB$4=1,1,0)</f>
        <v>0</v>
      </c>
      <c r="AC39" s="31">
        <f>IF(CI39/$AC$4=1,1,0)</f>
        <v>0</v>
      </c>
      <c r="AD39" s="31">
        <f>IF(CI39/$AD$4=1,1,0)</f>
        <v>0</v>
      </c>
      <c r="AE39" s="31">
        <f>IF(CI39/$AE$4=1,1,0)</f>
        <v>0</v>
      </c>
      <c r="AF39" s="32">
        <f>IF(CI39/$AF$4=1,1,0)</f>
        <v>0</v>
      </c>
      <c r="AG39" s="30">
        <f t="shared" ref="AG39:AG46" si="91">IF(CI39/$AG$4=1,1,0)</f>
        <v>0</v>
      </c>
      <c r="AH39" s="31">
        <f t="shared" ref="AH39:AH46" si="92">IF(CI39/$AH$4=1,1,0)</f>
        <v>0</v>
      </c>
      <c r="AI39" s="31">
        <f t="shared" ref="AI39:AI46" si="93">IF(CI39/$AI$4=1,1,0)</f>
        <v>0</v>
      </c>
      <c r="AJ39" s="31">
        <f t="shared" ref="AJ39:AJ46" si="94">IF(CI39/$AJ$4=1,1,0)</f>
        <v>0</v>
      </c>
      <c r="AK39" s="32">
        <f t="shared" ref="AK39:AK46" si="95">IF(CI39/$AK$4=1,1,0)</f>
        <v>0</v>
      </c>
      <c r="AL39" s="33">
        <f t="shared" ref="AL39:AL46" si="96">IF(CI39/$AL$4=1,1,0)</f>
        <v>0</v>
      </c>
      <c r="AM39" s="31">
        <f t="shared" ref="AM39:AM46" si="97">IF(CI39/$AM$4=1,1,0)</f>
        <v>0</v>
      </c>
      <c r="AN39" s="31">
        <f t="shared" ref="AN39:AN46" si="98">IF(CI39/$AN$4=1,1,0)</f>
        <v>0</v>
      </c>
      <c r="AO39" s="59">
        <f t="shared" ref="AO39:AO46" si="99">IF(CI39/$AO$4=1,1,0)</f>
        <v>0</v>
      </c>
      <c r="AP39" s="30">
        <f t="shared" si="78"/>
        <v>0</v>
      </c>
      <c r="AQ39" s="31">
        <f t="shared" si="79"/>
        <v>0</v>
      </c>
      <c r="AR39" s="31">
        <f t="shared" si="84"/>
        <v>0</v>
      </c>
      <c r="AS39" s="31">
        <f t="shared" si="81"/>
        <v>0</v>
      </c>
      <c r="AT39" s="32">
        <f t="shared" si="37"/>
        <v>0</v>
      </c>
      <c r="AU39" s="33">
        <f t="shared" si="38"/>
        <v>0</v>
      </c>
      <c r="AV39" s="31">
        <f t="shared" si="39"/>
        <v>0</v>
      </c>
      <c r="AW39" s="31">
        <f t="shared" si="40"/>
        <v>0</v>
      </c>
      <c r="AX39" s="32">
        <f t="shared" si="41"/>
        <v>0</v>
      </c>
      <c r="AY39" s="33">
        <f t="shared" si="42"/>
        <v>0</v>
      </c>
      <c r="AZ39" s="31">
        <f t="shared" si="43"/>
        <v>0</v>
      </c>
      <c r="BA39" s="31">
        <f t="shared" si="44"/>
        <v>0</v>
      </c>
      <c r="BB39" s="31">
        <f t="shared" si="45"/>
        <v>0</v>
      </c>
      <c r="BC39" s="32">
        <f t="shared" si="46"/>
        <v>0</v>
      </c>
      <c r="BD39" s="33">
        <f t="shared" si="47"/>
        <v>0</v>
      </c>
      <c r="BE39" s="31">
        <f t="shared" si="48"/>
        <v>0</v>
      </c>
      <c r="BF39" s="31">
        <f t="shared" si="49"/>
        <v>0</v>
      </c>
      <c r="BG39" s="32">
        <f t="shared" si="50"/>
        <v>0</v>
      </c>
      <c r="BH39" s="33">
        <f t="shared" si="51"/>
        <v>0</v>
      </c>
      <c r="BI39" s="31">
        <f t="shared" si="52"/>
        <v>0</v>
      </c>
      <c r="BJ39" s="31">
        <f t="shared" si="53"/>
        <v>1</v>
      </c>
      <c r="BK39" s="31">
        <f t="shared" si="54"/>
        <v>0</v>
      </c>
      <c r="BL39" s="32">
        <f t="shared" si="55"/>
        <v>0</v>
      </c>
      <c r="BM39" s="33">
        <f t="shared" si="56"/>
        <v>0</v>
      </c>
      <c r="BN39" s="31">
        <f t="shared" si="57"/>
        <v>0</v>
      </c>
      <c r="BO39" s="45">
        <f t="shared" si="58"/>
        <v>0</v>
      </c>
      <c r="BP39" s="46">
        <f t="shared" si="59"/>
        <v>0</v>
      </c>
      <c r="BQ39" s="33">
        <f t="shared" si="60"/>
        <v>0</v>
      </c>
      <c r="BR39" s="31">
        <f t="shared" si="61"/>
        <v>0</v>
      </c>
      <c r="BS39" s="31">
        <f t="shared" si="62"/>
        <v>0</v>
      </c>
      <c r="BT39" s="31">
        <f t="shared" si="63"/>
        <v>0</v>
      </c>
      <c r="BU39" s="32">
        <f t="shared" si="64"/>
        <v>0</v>
      </c>
      <c r="BV39" s="33">
        <f t="shared" si="65"/>
        <v>0</v>
      </c>
      <c r="BW39" s="31">
        <f t="shared" si="66"/>
        <v>0</v>
      </c>
      <c r="BX39" s="31">
        <f t="shared" si="67"/>
        <v>0</v>
      </c>
      <c r="BY39" s="32">
        <f t="shared" si="68"/>
        <v>0</v>
      </c>
      <c r="BZ39" s="33">
        <f t="shared" si="69"/>
        <v>0</v>
      </c>
      <c r="CA39" s="31">
        <f t="shared" si="70"/>
        <v>0</v>
      </c>
      <c r="CB39" s="31">
        <f t="shared" si="71"/>
        <v>0</v>
      </c>
      <c r="CC39" s="31">
        <f t="shared" si="72"/>
        <v>0</v>
      </c>
      <c r="CD39" s="32">
        <f t="shared" si="73"/>
        <v>0</v>
      </c>
      <c r="CE39" s="33">
        <f t="shared" si="74"/>
        <v>0</v>
      </c>
      <c r="CF39" s="31">
        <f t="shared" si="75"/>
        <v>0</v>
      </c>
      <c r="CG39" s="31">
        <f t="shared" si="76"/>
        <v>0</v>
      </c>
      <c r="CH39" s="32">
        <f t="shared" si="77"/>
        <v>0</v>
      </c>
      <c r="CI39" s="83">
        <f t="shared" si="26"/>
        <v>29</v>
      </c>
      <c r="CJ39" s="84">
        <v>35</v>
      </c>
      <c r="CK39" s="85">
        <f t="shared" si="27"/>
        <v>45523</v>
      </c>
    </row>
    <row r="40" spans="1:89" ht="37.5" customHeight="1">
      <c r="A40" s="73"/>
      <c r="B40" s="20">
        <v>36</v>
      </c>
      <c r="C40" s="21" t="s">
        <v>62</v>
      </c>
      <c r="D40" s="44" t="s">
        <v>69</v>
      </c>
      <c r="E40" s="12">
        <v>24</v>
      </c>
      <c r="F40" s="6"/>
      <c r="G40" s="6">
        <v>45488</v>
      </c>
      <c r="H40" s="7" t="s">
        <v>52</v>
      </c>
      <c r="I40" s="8" t="s">
        <v>53</v>
      </c>
      <c r="J40" s="8" t="s">
        <v>54</v>
      </c>
      <c r="K40" s="9"/>
      <c r="L40" s="3"/>
      <c r="M40" s="2"/>
      <c r="N40" s="2"/>
      <c r="O40" s="2"/>
      <c r="P40" s="2"/>
      <c r="Q40" s="2"/>
      <c r="R40" s="10"/>
      <c r="S40" s="4"/>
      <c r="T40" s="30">
        <f>IF(CI40/$T$4=1,1,0)</f>
        <v>0</v>
      </c>
      <c r="U40" s="38">
        <f>IF(CI40/$U$4=1,1,0)</f>
        <v>0</v>
      </c>
      <c r="V40" s="31">
        <f>IF(CI40/$V$4=1,1,0)</f>
        <v>0</v>
      </c>
      <c r="W40" s="59">
        <f>IF(CI40/$W$4=1,1,0)</f>
        <v>0</v>
      </c>
      <c r="X40" s="30">
        <f>IF(CI40/$X$4=1,1,0)</f>
        <v>0</v>
      </c>
      <c r="Y40" s="31">
        <f>IF(CI40/$Y$4=1,1,0)</f>
        <v>0</v>
      </c>
      <c r="Z40" s="31">
        <f>IF(CI40/$Z$4=1,1,0)</f>
        <v>0</v>
      </c>
      <c r="AA40" s="59">
        <f>IF(CI40/$AA$4=1,1,0)</f>
        <v>0</v>
      </c>
      <c r="AB40" s="30">
        <f>IF(CI40/$AB$4=1,1,0)</f>
        <v>0</v>
      </c>
      <c r="AC40" s="31">
        <f>IF(CI40/$AC$4=1,1,0)</f>
        <v>0</v>
      </c>
      <c r="AD40" s="31">
        <f>IF(CI40/$AD$4=1,1,0)</f>
        <v>0</v>
      </c>
      <c r="AE40" s="31">
        <f>IF(CI40/$AE$4=1,1,0)</f>
        <v>0</v>
      </c>
      <c r="AF40" s="32">
        <f>IF(CI40/$AF$4=1,1,0)</f>
        <v>0</v>
      </c>
      <c r="AG40" s="30">
        <f t="shared" si="91"/>
        <v>0</v>
      </c>
      <c r="AH40" s="31">
        <f t="shared" si="92"/>
        <v>0</v>
      </c>
      <c r="AI40" s="31">
        <f t="shared" si="93"/>
        <v>0</v>
      </c>
      <c r="AJ40" s="31">
        <f t="shared" si="94"/>
        <v>0</v>
      </c>
      <c r="AK40" s="32">
        <f t="shared" si="95"/>
        <v>0</v>
      </c>
      <c r="AL40" s="33">
        <f t="shared" si="96"/>
        <v>0</v>
      </c>
      <c r="AM40" s="31">
        <f t="shared" si="97"/>
        <v>0</v>
      </c>
      <c r="AN40" s="31">
        <f t="shared" si="98"/>
        <v>0</v>
      </c>
      <c r="AO40" s="59">
        <f t="shared" si="99"/>
        <v>0</v>
      </c>
      <c r="AP40" s="30">
        <f t="shared" si="78"/>
        <v>0</v>
      </c>
      <c r="AQ40" s="31">
        <f t="shared" si="79"/>
        <v>0</v>
      </c>
      <c r="AR40" s="31">
        <f t="shared" si="84"/>
        <v>0</v>
      </c>
      <c r="AS40" s="31">
        <f t="shared" si="81"/>
        <v>0</v>
      </c>
      <c r="AT40" s="32">
        <f t="shared" si="37"/>
        <v>0</v>
      </c>
      <c r="AU40" s="33">
        <f t="shared" si="38"/>
        <v>0</v>
      </c>
      <c r="AV40" s="31">
        <f t="shared" si="39"/>
        <v>0</v>
      </c>
      <c r="AW40" s="31">
        <f t="shared" si="40"/>
        <v>0</v>
      </c>
      <c r="AX40" s="32">
        <f t="shared" si="41"/>
        <v>0</v>
      </c>
      <c r="AY40" s="33">
        <f t="shared" si="42"/>
        <v>0</v>
      </c>
      <c r="AZ40" s="31">
        <f t="shared" si="43"/>
        <v>0</v>
      </c>
      <c r="BA40" s="31">
        <f t="shared" si="44"/>
        <v>0</v>
      </c>
      <c r="BB40" s="31">
        <f t="shared" si="45"/>
        <v>0</v>
      </c>
      <c r="BC40" s="32">
        <f t="shared" si="46"/>
        <v>0</v>
      </c>
      <c r="BD40" s="33">
        <f t="shared" si="47"/>
        <v>0</v>
      </c>
      <c r="BE40" s="31">
        <f t="shared" si="48"/>
        <v>0</v>
      </c>
      <c r="BF40" s="31">
        <f t="shared" si="49"/>
        <v>0</v>
      </c>
      <c r="BG40" s="32">
        <f t="shared" si="50"/>
        <v>0</v>
      </c>
      <c r="BH40" s="33">
        <f t="shared" si="51"/>
        <v>0</v>
      </c>
      <c r="BI40" s="31">
        <f t="shared" si="52"/>
        <v>0</v>
      </c>
      <c r="BJ40" s="31">
        <f t="shared" si="53"/>
        <v>1</v>
      </c>
      <c r="BK40" s="31">
        <f t="shared" si="54"/>
        <v>0</v>
      </c>
      <c r="BL40" s="32">
        <f t="shared" si="55"/>
        <v>0</v>
      </c>
      <c r="BM40" s="33">
        <f t="shared" si="56"/>
        <v>0</v>
      </c>
      <c r="BN40" s="31">
        <f t="shared" si="57"/>
        <v>0</v>
      </c>
      <c r="BO40" s="45">
        <f t="shared" si="58"/>
        <v>0</v>
      </c>
      <c r="BP40" s="46">
        <f t="shared" si="59"/>
        <v>0</v>
      </c>
      <c r="BQ40" s="33">
        <f t="shared" si="60"/>
        <v>0</v>
      </c>
      <c r="BR40" s="31">
        <f t="shared" si="61"/>
        <v>0</v>
      </c>
      <c r="BS40" s="31">
        <f t="shared" si="62"/>
        <v>0</v>
      </c>
      <c r="BT40" s="31">
        <f t="shared" si="63"/>
        <v>0</v>
      </c>
      <c r="BU40" s="32">
        <f t="shared" si="64"/>
        <v>0</v>
      </c>
      <c r="BV40" s="33">
        <f t="shared" si="65"/>
        <v>0</v>
      </c>
      <c r="BW40" s="31">
        <f t="shared" si="66"/>
        <v>0</v>
      </c>
      <c r="BX40" s="31">
        <f t="shared" si="67"/>
        <v>0</v>
      </c>
      <c r="BY40" s="32">
        <f t="shared" si="68"/>
        <v>0</v>
      </c>
      <c r="BZ40" s="33">
        <f t="shared" si="69"/>
        <v>0</v>
      </c>
      <c r="CA40" s="31">
        <f t="shared" si="70"/>
        <v>0</v>
      </c>
      <c r="CB40" s="31">
        <f t="shared" si="71"/>
        <v>0</v>
      </c>
      <c r="CC40" s="31">
        <f t="shared" si="72"/>
        <v>0</v>
      </c>
      <c r="CD40" s="32">
        <f t="shared" si="73"/>
        <v>0</v>
      </c>
      <c r="CE40" s="33">
        <f t="shared" si="74"/>
        <v>0</v>
      </c>
      <c r="CF40" s="31">
        <f t="shared" si="75"/>
        <v>0</v>
      </c>
      <c r="CG40" s="31">
        <f t="shared" si="76"/>
        <v>0</v>
      </c>
      <c r="CH40" s="32">
        <f t="shared" si="77"/>
        <v>0</v>
      </c>
      <c r="CI40" s="83">
        <f t="shared" si="26"/>
        <v>29</v>
      </c>
      <c r="CJ40" s="84">
        <v>35</v>
      </c>
      <c r="CK40" s="85">
        <f t="shared" si="27"/>
        <v>45523</v>
      </c>
    </row>
    <row r="41" spans="1:89" ht="37.5" customHeight="1">
      <c r="A41" s="73"/>
      <c r="B41" s="20">
        <v>37</v>
      </c>
      <c r="C41" s="21" t="s">
        <v>11</v>
      </c>
      <c r="D41" s="5" t="s">
        <v>26</v>
      </c>
      <c r="E41" s="12">
        <v>8</v>
      </c>
      <c r="F41" s="6"/>
      <c r="G41" s="6">
        <v>45488</v>
      </c>
      <c r="H41" s="7" t="s">
        <v>52</v>
      </c>
      <c r="I41" s="8" t="s">
        <v>53</v>
      </c>
      <c r="J41" s="8" t="s">
        <v>54</v>
      </c>
      <c r="K41" s="9"/>
      <c r="L41" s="3"/>
      <c r="M41" s="2"/>
      <c r="N41" s="2"/>
      <c r="O41" s="2"/>
      <c r="P41" s="2"/>
      <c r="Q41" s="2"/>
      <c r="R41" s="10"/>
      <c r="S41" s="4"/>
      <c r="T41" s="30">
        <f>IF(CI41/$T$4=1,1,0)</f>
        <v>0</v>
      </c>
      <c r="U41" s="38">
        <f>IF(CI41/$U$4=1,1,0)</f>
        <v>0</v>
      </c>
      <c r="V41" s="31">
        <f>IF(CI41/$V$4=1,1,0)</f>
        <v>0</v>
      </c>
      <c r="W41" s="59">
        <f>IF(CI41/$W$4=1,1,0)</f>
        <v>0</v>
      </c>
      <c r="X41" s="30">
        <f>IF(CI41/$X$4=1,1,0)</f>
        <v>0</v>
      </c>
      <c r="Y41" s="31">
        <f>IF(CI41/$Y$4=1,1,0)</f>
        <v>0</v>
      </c>
      <c r="Z41" s="31">
        <f>IF(CI41/$Z$4=1,1,0)</f>
        <v>0</v>
      </c>
      <c r="AA41" s="59">
        <f>IF(CI41/$AA$4=1,1,0)</f>
        <v>0</v>
      </c>
      <c r="AB41" s="30">
        <f>IF(CI41/$AB$4=1,1,0)</f>
        <v>0</v>
      </c>
      <c r="AC41" s="31">
        <f>IF(CI41/$AC$4=1,1,0)</f>
        <v>0</v>
      </c>
      <c r="AD41" s="31">
        <f>IF(CI41/$AD$4=1,1,0)</f>
        <v>0</v>
      </c>
      <c r="AE41" s="31">
        <f>IF(CI41/$AE$4=1,1,0)</f>
        <v>0</v>
      </c>
      <c r="AF41" s="32">
        <f>IF(CI41/$AF$4=1,1,0)</f>
        <v>0</v>
      </c>
      <c r="AG41" s="30">
        <f t="shared" si="91"/>
        <v>0</v>
      </c>
      <c r="AH41" s="31">
        <f t="shared" si="92"/>
        <v>0</v>
      </c>
      <c r="AI41" s="31">
        <f t="shared" si="93"/>
        <v>0</v>
      </c>
      <c r="AJ41" s="31">
        <f t="shared" si="94"/>
        <v>0</v>
      </c>
      <c r="AK41" s="32">
        <f t="shared" si="95"/>
        <v>0</v>
      </c>
      <c r="AL41" s="33">
        <f t="shared" si="96"/>
        <v>0</v>
      </c>
      <c r="AM41" s="31">
        <f t="shared" si="97"/>
        <v>0</v>
      </c>
      <c r="AN41" s="31">
        <f t="shared" si="98"/>
        <v>0</v>
      </c>
      <c r="AO41" s="59">
        <f t="shared" si="99"/>
        <v>0</v>
      </c>
      <c r="AP41" s="30">
        <f t="shared" si="78"/>
        <v>0</v>
      </c>
      <c r="AQ41" s="31">
        <f t="shared" si="79"/>
        <v>0</v>
      </c>
      <c r="AR41" s="31">
        <f t="shared" si="84"/>
        <v>0</v>
      </c>
      <c r="AS41" s="31">
        <f t="shared" si="81"/>
        <v>0</v>
      </c>
      <c r="AT41" s="32">
        <f t="shared" si="37"/>
        <v>0</v>
      </c>
      <c r="AU41" s="33">
        <f t="shared" si="38"/>
        <v>0</v>
      </c>
      <c r="AV41" s="31">
        <f t="shared" si="39"/>
        <v>0</v>
      </c>
      <c r="AW41" s="31">
        <f t="shared" si="40"/>
        <v>0</v>
      </c>
      <c r="AX41" s="32">
        <f t="shared" si="41"/>
        <v>0</v>
      </c>
      <c r="AY41" s="33">
        <f t="shared" si="42"/>
        <v>0</v>
      </c>
      <c r="AZ41" s="31">
        <f t="shared" si="43"/>
        <v>0</v>
      </c>
      <c r="BA41" s="31">
        <f t="shared" si="44"/>
        <v>0</v>
      </c>
      <c r="BB41" s="31">
        <f t="shared" si="45"/>
        <v>0</v>
      </c>
      <c r="BC41" s="32">
        <f t="shared" si="46"/>
        <v>0</v>
      </c>
      <c r="BD41" s="33">
        <f t="shared" si="47"/>
        <v>0</v>
      </c>
      <c r="BE41" s="31">
        <f t="shared" si="48"/>
        <v>0</v>
      </c>
      <c r="BF41" s="31">
        <f t="shared" si="49"/>
        <v>0</v>
      </c>
      <c r="BG41" s="32">
        <f t="shared" si="50"/>
        <v>0</v>
      </c>
      <c r="BH41" s="33">
        <f t="shared" si="51"/>
        <v>0</v>
      </c>
      <c r="BI41" s="31">
        <f t="shared" si="52"/>
        <v>0</v>
      </c>
      <c r="BJ41" s="31">
        <f t="shared" si="53"/>
        <v>1</v>
      </c>
      <c r="BK41" s="31">
        <f t="shared" si="54"/>
        <v>0</v>
      </c>
      <c r="BL41" s="32">
        <f t="shared" si="55"/>
        <v>0</v>
      </c>
      <c r="BM41" s="33">
        <f t="shared" si="56"/>
        <v>0</v>
      </c>
      <c r="BN41" s="31">
        <f t="shared" si="57"/>
        <v>0</v>
      </c>
      <c r="BO41" s="45">
        <f t="shared" si="58"/>
        <v>0</v>
      </c>
      <c r="BP41" s="46">
        <f t="shared" si="59"/>
        <v>0</v>
      </c>
      <c r="BQ41" s="47">
        <f t="shared" si="60"/>
        <v>0</v>
      </c>
      <c r="BR41" s="45">
        <f t="shared" si="61"/>
        <v>0</v>
      </c>
      <c r="BS41" s="45">
        <f t="shared" si="62"/>
        <v>0</v>
      </c>
      <c r="BT41" s="45">
        <f t="shared" si="63"/>
        <v>0</v>
      </c>
      <c r="BU41" s="46">
        <f t="shared" si="64"/>
        <v>0</v>
      </c>
      <c r="BV41" s="47">
        <f t="shared" si="65"/>
        <v>0</v>
      </c>
      <c r="BW41" s="31">
        <f t="shared" si="66"/>
        <v>0</v>
      </c>
      <c r="BX41" s="31">
        <f t="shared" si="67"/>
        <v>0</v>
      </c>
      <c r="BY41" s="32">
        <f t="shared" si="68"/>
        <v>0</v>
      </c>
      <c r="BZ41" s="33">
        <f t="shared" si="69"/>
        <v>0</v>
      </c>
      <c r="CA41" s="31">
        <f t="shared" si="70"/>
        <v>0</v>
      </c>
      <c r="CB41" s="31">
        <f t="shared" si="71"/>
        <v>0</v>
      </c>
      <c r="CC41" s="31">
        <f t="shared" si="72"/>
        <v>0</v>
      </c>
      <c r="CD41" s="32">
        <f t="shared" si="73"/>
        <v>0</v>
      </c>
      <c r="CE41" s="33">
        <f t="shared" si="74"/>
        <v>0</v>
      </c>
      <c r="CF41" s="31">
        <f t="shared" si="75"/>
        <v>0</v>
      </c>
      <c r="CG41" s="31">
        <f t="shared" si="76"/>
        <v>0</v>
      </c>
      <c r="CH41" s="32">
        <f t="shared" si="77"/>
        <v>0</v>
      </c>
      <c r="CI41" s="83">
        <f t="shared" si="26"/>
        <v>29</v>
      </c>
      <c r="CJ41" s="84">
        <v>35</v>
      </c>
      <c r="CK41" s="85">
        <f t="shared" si="27"/>
        <v>45523</v>
      </c>
    </row>
    <row r="42" spans="1:89" ht="37.5" customHeight="1">
      <c r="A42" s="73"/>
      <c r="B42" s="20">
        <v>38</v>
      </c>
      <c r="C42" s="21" t="s">
        <v>12</v>
      </c>
      <c r="D42" s="5" t="s">
        <v>23</v>
      </c>
      <c r="E42" s="12">
        <v>24</v>
      </c>
      <c r="F42" s="6"/>
      <c r="G42" s="6">
        <v>45488</v>
      </c>
      <c r="H42" s="7" t="s">
        <v>52</v>
      </c>
      <c r="I42" s="8" t="s">
        <v>53</v>
      </c>
      <c r="J42" s="8" t="s">
        <v>54</v>
      </c>
      <c r="K42" s="9"/>
      <c r="L42" s="3"/>
      <c r="M42" s="2"/>
      <c r="N42" s="2"/>
      <c r="O42" s="2"/>
      <c r="P42" s="2"/>
      <c r="Q42" s="2"/>
      <c r="R42" s="10"/>
      <c r="S42" s="4"/>
      <c r="T42" s="30">
        <f>IF(CI42/$T$4=1,1,0)</f>
        <v>0</v>
      </c>
      <c r="U42" s="38">
        <f>IF(CI42/$U$4=1,1,0)</f>
        <v>0</v>
      </c>
      <c r="V42" s="31">
        <f>IF(CI42/$V$4=1,1,0)</f>
        <v>0</v>
      </c>
      <c r="W42" s="59">
        <f>IF(CI42/$W$4=1,1,0)</f>
        <v>0</v>
      </c>
      <c r="X42" s="30">
        <f>IF(CI42/$X$4=1,1,0)</f>
        <v>0</v>
      </c>
      <c r="Y42" s="31">
        <f>IF(CI42/$Y$4=1,1,0)</f>
        <v>0</v>
      </c>
      <c r="Z42" s="31">
        <f>IF(CI42/$Z$4=1,1,0)</f>
        <v>0</v>
      </c>
      <c r="AA42" s="59">
        <f>IF(CI42/$AA$4=1,1,0)</f>
        <v>0</v>
      </c>
      <c r="AB42" s="30">
        <f>IF(CI42/$AB$4=1,1,0)</f>
        <v>0</v>
      </c>
      <c r="AC42" s="31">
        <f>IF(CI42/$AC$4=1,1,0)</f>
        <v>0</v>
      </c>
      <c r="AD42" s="31">
        <f>IF(CI42/$AD$4=1,1,0)</f>
        <v>0</v>
      </c>
      <c r="AE42" s="31">
        <f>IF(CI42/$AE$4=1,1,0)</f>
        <v>0</v>
      </c>
      <c r="AF42" s="32">
        <f>IF(CI42/$AF$4=1,1,0)</f>
        <v>0</v>
      </c>
      <c r="AG42" s="30">
        <f t="shared" si="91"/>
        <v>0</v>
      </c>
      <c r="AH42" s="31">
        <f t="shared" si="92"/>
        <v>0</v>
      </c>
      <c r="AI42" s="31">
        <f t="shared" si="93"/>
        <v>0</v>
      </c>
      <c r="AJ42" s="31">
        <f t="shared" si="94"/>
        <v>0</v>
      </c>
      <c r="AK42" s="32">
        <f t="shared" si="95"/>
        <v>0</v>
      </c>
      <c r="AL42" s="33">
        <f t="shared" si="96"/>
        <v>0</v>
      </c>
      <c r="AM42" s="31">
        <f t="shared" si="97"/>
        <v>0</v>
      </c>
      <c r="AN42" s="31">
        <f t="shared" si="98"/>
        <v>0</v>
      </c>
      <c r="AO42" s="59">
        <f t="shared" si="99"/>
        <v>0</v>
      </c>
      <c r="AP42" s="30">
        <f t="shared" si="78"/>
        <v>0</v>
      </c>
      <c r="AQ42" s="31">
        <f t="shared" si="79"/>
        <v>0</v>
      </c>
      <c r="AR42" s="31">
        <f t="shared" si="84"/>
        <v>0</v>
      </c>
      <c r="AS42" s="31">
        <f t="shared" si="81"/>
        <v>0</v>
      </c>
      <c r="AT42" s="32">
        <f t="shared" si="37"/>
        <v>0</v>
      </c>
      <c r="AU42" s="33">
        <f t="shared" si="38"/>
        <v>0</v>
      </c>
      <c r="AV42" s="31">
        <f t="shared" si="39"/>
        <v>0</v>
      </c>
      <c r="AW42" s="31">
        <f t="shared" si="40"/>
        <v>0</v>
      </c>
      <c r="AX42" s="32">
        <f t="shared" si="41"/>
        <v>0</v>
      </c>
      <c r="AY42" s="33">
        <f t="shared" si="42"/>
        <v>0</v>
      </c>
      <c r="AZ42" s="31">
        <f t="shared" si="43"/>
        <v>0</v>
      </c>
      <c r="BA42" s="31">
        <f t="shared" si="44"/>
        <v>0</v>
      </c>
      <c r="BB42" s="31">
        <f t="shared" si="45"/>
        <v>0</v>
      </c>
      <c r="BC42" s="32">
        <f t="shared" si="46"/>
        <v>0</v>
      </c>
      <c r="BD42" s="33">
        <f t="shared" si="47"/>
        <v>0</v>
      </c>
      <c r="BE42" s="31">
        <f t="shared" si="48"/>
        <v>0</v>
      </c>
      <c r="BF42" s="31">
        <f t="shared" si="49"/>
        <v>0</v>
      </c>
      <c r="BG42" s="32">
        <f t="shared" si="50"/>
        <v>0</v>
      </c>
      <c r="BH42" s="33">
        <f t="shared" si="51"/>
        <v>0</v>
      </c>
      <c r="BI42" s="31">
        <f t="shared" si="52"/>
        <v>0</v>
      </c>
      <c r="BJ42" s="31">
        <f t="shared" si="53"/>
        <v>1</v>
      </c>
      <c r="BK42" s="31">
        <f t="shared" si="54"/>
        <v>0</v>
      </c>
      <c r="BL42" s="32">
        <f t="shared" si="55"/>
        <v>0</v>
      </c>
      <c r="BM42" s="33">
        <f t="shared" si="56"/>
        <v>0</v>
      </c>
      <c r="BN42" s="31">
        <f t="shared" si="57"/>
        <v>0</v>
      </c>
      <c r="BO42" s="45">
        <f t="shared" si="58"/>
        <v>0</v>
      </c>
      <c r="BP42" s="46">
        <f t="shared" si="59"/>
        <v>0</v>
      </c>
      <c r="BQ42" s="47">
        <f t="shared" si="60"/>
        <v>0</v>
      </c>
      <c r="BR42" s="45">
        <f t="shared" si="61"/>
        <v>0</v>
      </c>
      <c r="BS42" s="45">
        <f t="shared" si="62"/>
        <v>0</v>
      </c>
      <c r="BT42" s="45">
        <f t="shared" si="63"/>
        <v>0</v>
      </c>
      <c r="BU42" s="46">
        <f t="shared" si="64"/>
        <v>0</v>
      </c>
      <c r="BV42" s="47">
        <f t="shared" si="65"/>
        <v>0</v>
      </c>
      <c r="BW42" s="31">
        <f t="shared" si="66"/>
        <v>0</v>
      </c>
      <c r="BX42" s="31">
        <f t="shared" si="67"/>
        <v>0</v>
      </c>
      <c r="BY42" s="32">
        <f t="shared" si="68"/>
        <v>0</v>
      </c>
      <c r="BZ42" s="33">
        <f t="shared" si="69"/>
        <v>0</v>
      </c>
      <c r="CA42" s="31">
        <f t="shared" si="70"/>
        <v>0</v>
      </c>
      <c r="CB42" s="31">
        <f t="shared" si="71"/>
        <v>0</v>
      </c>
      <c r="CC42" s="31">
        <f t="shared" si="72"/>
        <v>0</v>
      </c>
      <c r="CD42" s="32">
        <f t="shared" si="73"/>
        <v>0</v>
      </c>
      <c r="CE42" s="33">
        <f t="shared" si="74"/>
        <v>0</v>
      </c>
      <c r="CF42" s="31">
        <f t="shared" si="75"/>
        <v>0</v>
      </c>
      <c r="CG42" s="31">
        <f t="shared" si="76"/>
        <v>0</v>
      </c>
      <c r="CH42" s="32">
        <f t="shared" si="77"/>
        <v>0</v>
      </c>
      <c r="CI42" s="83">
        <f t="shared" si="26"/>
        <v>29</v>
      </c>
      <c r="CJ42" s="84">
        <v>35</v>
      </c>
      <c r="CK42" s="85">
        <f t="shared" si="27"/>
        <v>45523</v>
      </c>
    </row>
    <row r="43" spans="1:89" ht="90" customHeight="1">
      <c r="A43" s="73" t="s">
        <v>99</v>
      </c>
      <c r="B43" s="20">
        <v>39</v>
      </c>
      <c r="C43" s="102" t="s">
        <v>48</v>
      </c>
      <c r="D43" s="44" t="s">
        <v>105</v>
      </c>
      <c r="E43" s="12">
        <v>24</v>
      </c>
      <c r="F43" s="6"/>
      <c r="G43" s="6">
        <v>45580</v>
      </c>
      <c r="H43" s="7" t="s">
        <v>52</v>
      </c>
      <c r="I43" s="8" t="s">
        <v>53</v>
      </c>
      <c r="J43" s="8" t="s">
        <v>54</v>
      </c>
      <c r="K43" s="9"/>
      <c r="L43" s="3"/>
      <c r="M43" s="2"/>
      <c r="N43" s="2">
        <f t="shared" si="28"/>
        <v>24</v>
      </c>
      <c r="O43" s="2">
        <f t="shared" si="29"/>
        <v>24</v>
      </c>
      <c r="P43" s="2">
        <f t="shared" si="30"/>
        <v>24</v>
      </c>
      <c r="Q43" s="2" t="str">
        <f t="shared" si="31"/>
        <v/>
      </c>
      <c r="R43" s="10">
        <f t="shared" si="32"/>
        <v>24</v>
      </c>
      <c r="S43" s="4"/>
      <c r="T43" s="61"/>
      <c r="U43" s="2"/>
      <c r="V43" s="2"/>
      <c r="W43" s="4"/>
      <c r="X43" s="61"/>
      <c r="Y43" s="2"/>
      <c r="Z43" s="2"/>
      <c r="AA43" s="4"/>
      <c r="AB43" s="61"/>
      <c r="AC43" s="2"/>
      <c r="AD43" s="2"/>
      <c r="AE43" s="2"/>
      <c r="AF43" s="62"/>
      <c r="AG43" s="30">
        <f t="shared" si="91"/>
        <v>0</v>
      </c>
      <c r="AH43" s="31">
        <f t="shared" si="92"/>
        <v>0</v>
      </c>
      <c r="AI43" s="31">
        <f t="shared" si="93"/>
        <v>0</v>
      </c>
      <c r="AJ43" s="31">
        <f t="shared" si="94"/>
        <v>0</v>
      </c>
      <c r="AK43" s="32">
        <f t="shared" si="95"/>
        <v>0</v>
      </c>
      <c r="AL43" s="33">
        <f t="shared" si="96"/>
        <v>0</v>
      </c>
      <c r="AM43" s="31">
        <f t="shared" si="97"/>
        <v>0</v>
      </c>
      <c r="AN43" s="31">
        <f t="shared" si="98"/>
        <v>0</v>
      </c>
      <c r="AO43" s="59">
        <f t="shared" si="99"/>
        <v>0</v>
      </c>
      <c r="AP43" s="30">
        <f t="shared" si="78"/>
        <v>0</v>
      </c>
      <c r="AQ43" s="31">
        <f t="shared" si="79"/>
        <v>0</v>
      </c>
      <c r="AR43" s="31">
        <f t="shared" si="84"/>
        <v>0</v>
      </c>
      <c r="AS43" s="31">
        <f t="shared" si="81"/>
        <v>0</v>
      </c>
      <c r="AT43" s="32">
        <f t="shared" si="37"/>
        <v>0</v>
      </c>
      <c r="AU43" s="33">
        <f t="shared" si="38"/>
        <v>0</v>
      </c>
      <c r="AV43" s="31">
        <f t="shared" si="39"/>
        <v>0</v>
      </c>
      <c r="AW43" s="31">
        <f t="shared" si="40"/>
        <v>0</v>
      </c>
      <c r="AX43" s="32">
        <f t="shared" si="41"/>
        <v>0</v>
      </c>
      <c r="AY43" s="33">
        <f t="shared" si="42"/>
        <v>0</v>
      </c>
      <c r="AZ43" s="31">
        <f t="shared" si="43"/>
        <v>0</v>
      </c>
      <c r="BA43" s="31">
        <f t="shared" si="44"/>
        <v>0</v>
      </c>
      <c r="BB43" s="31">
        <f t="shared" si="45"/>
        <v>0</v>
      </c>
      <c r="BC43" s="32">
        <f t="shared" si="46"/>
        <v>0</v>
      </c>
      <c r="BD43" s="33">
        <f t="shared" si="47"/>
        <v>0</v>
      </c>
      <c r="BE43" s="31">
        <f t="shared" si="48"/>
        <v>0</v>
      </c>
      <c r="BF43" s="31">
        <f t="shared" si="49"/>
        <v>0</v>
      </c>
      <c r="BG43" s="32">
        <f t="shared" si="50"/>
        <v>0</v>
      </c>
      <c r="BH43" s="33">
        <f t="shared" si="51"/>
        <v>0</v>
      </c>
      <c r="BI43" s="31">
        <f t="shared" si="52"/>
        <v>0</v>
      </c>
      <c r="BJ43" s="31">
        <f t="shared" si="53"/>
        <v>0</v>
      </c>
      <c r="BK43" s="31">
        <f t="shared" si="54"/>
        <v>0</v>
      </c>
      <c r="BL43" s="32">
        <f t="shared" si="55"/>
        <v>0</v>
      </c>
      <c r="BM43" s="33">
        <f t="shared" si="56"/>
        <v>0</v>
      </c>
      <c r="BN43" s="31">
        <f t="shared" si="57"/>
        <v>0</v>
      </c>
      <c r="BO43" s="31">
        <f t="shared" si="58"/>
        <v>0</v>
      </c>
      <c r="BP43" s="32">
        <f t="shared" si="59"/>
        <v>0</v>
      </c>
      <c r="BQ43" s="33">
        <f t="shared" si="60"/>
        <v>0</v>
      </c>
      <c r="BR43" s="31">
        <f t="shared" si="61"/>
        <v>0</v>
      </c>
      <c r="BS43" s="31">
        <f t="shared" si="62"/>
        <v>0</v>
      </c>
      <c r="BT43" s="31">
        <f t="shared" si="63"/>
        <v>0</v>
      </c>
      <c r="BU43" s="32">
        <f t="shared" si="64"/>
        <v>0</v>
      </c>
      <c r="BV43" s="33">
        <f t="shared" si="65"/>
        <v>0</v>
      </c>
      <c r="BW43" s="31">
        <f t="shared" si="66"/>
        <v>1</v>
      </c>
      <c r="BX43" s="45">
        <f t="shared" si="67"/>
        <v>0</v>
      </c>
      <c r="BY43" s="46">
        <f t="shared" si="68"/>
        <v>0</v>
      </c>
      <c r="BZ43" s="47">
        <f t="shared" si="69"/>
        <v>0</v>
      </c>
      <c r="CA43" s="45">
        <f t="shared" si="70"/>
        <v>0</v>
      </c>
      <c r="CB43" s="45">
        <f t="shared" si="71"/>
        <v>0</v>
      </c>
      <c r="CC43" s="31">
        <f t="shared" si="72"/>
        <v>0</v>
      </c>
      <c r="CD43" s="32">
        <f t="shared" si="73"/>
        <v>0</v>
      </c>
      <c r="CE43" s="33">
        <f t="shared" si="74"/>
        <v>0</v>
      </c>
      <c r="CF43" s="31">
        <f t="shared" si="75"/>
        <v>0</v>
      </c>
      <c r="CG43" s="31">
        <f t="shared" si="76"/>
        <v>0</v>
      </c>
      <c r="CH43" s="32">
        <f t="shared" si="77"/>
        <v>0</v>
      </c>
      <c r="CI43" s="83">
        <f t="shared" si="26"/>
        <v>42</v>
      </c>
      <c r="CJ43" s="84">
        <v>49</v>
      </c>
      <c r="CK43" s="85">
        <f t="shared" si="27"/>
        <v>45629</v>
      </c>
    </row>
    <row r="44" spans="1:89" ht="37.5" customHeight="1">
      <c r="A44" s="73"/>
      <c r="B44" s="20">
        <v>40</v>
      </c>
      <c r="C44" s="102"/>
      <c r="D44" s="5" t="s">
        <v>18</v>
      </c>
      <c r="E44" s="12">
        <v>40</v>
      </c>
      <c r="F44" s="6"/>
      <c r="G44" s="6">
        <v>45580</v>
      </c>
      <c r="H44" s="7" t="s">
        <v>52</v>
      </c>
      <c r="I44" s="8" t="s">
        <v>53</v>
      </c>
      <c r="J44" s="8" t="s">
        <v>54</v>
      </c>
      <c r="K44" s="9"/>
      <c r="L44" s="3"/>
      <c r="M44" s="2"/>
      <c r="N44" s="2">
        <f t="shared" si="28"/>
        <v>40</v>
      </c>
      <c r="O44" s="2">
        <f t="shared" si="29"/>
        <v>40</v>
      </c>
      <c r="P44" s="2">
        <f t="shared" si="30"/>
        <v>40</v>
      </c>
      <c r="Q44" s="2" t="str">
        <f t="shared" si="31"/>
        <v/>
      </c>
      <c r="R44" s="10">
        <f t="shared" si="32"/>
        <v>40</v>
      </c>
      <c r="S44" s="4"/>
      <c r="T44" s="61"/>
      <c r="U44" s="2"/>
      <c r="V44" s="2"/>
      <c r="W44" s="4"/>
      <c r="X44" s="61"/>
      <c r="Y44" s="2"/>
      <c r="Z44" s="2"/>
      <c r="AA44" s="4"/>
      <c r="AB44" s="61"/>
      <c r="AC44" s="2"/>
      <c r="AD44" s="2"/>
      <c r="AE44" s="2"/>
      <c r="AF44" s="62"/>
      <c r="AG44" s="30">
        <f t="shared" si="91"/>
        <v>0</v>
      </c>
      <c r="AH44" s="31">
        <f t="shared" si="92"/>
        <v>0</v>
      </c>
      <c r="AI44" s="31">
        <f t="shared" si="93"/>
        <v>0</v>
      </c>
      <c r="AJ44" s="31">
        <f t="shared" si="94"/>
        <v>0</v>
      </c>
      <c r="AK44" s="32">
        <f t="shared" si="95"/>
        <v>0</v>
      </c>
      <c r="AL44" s="33">
        <f t="shared" si="96"/>
        <v>0</v>
      </c>
      <c r="AM44" s="31">
        <f t="shared" si="97"/>
        <v>0</v>
      </c>
      <c r="AN44" s="31">
        <f t="shared" si="98"/>
        <v>0</v>
      </c>
      <c r="AO44" s="59">
        <f t="shared" si="99"/>
        <v>0</v>
      </c>
      <c r="AP44" s="30">
        <f t="shared" si="78"/>
        <v>0</v>
      </c>
      <c r="AQ44" s="31">
        <f t="shared" si="79"/>
        <v>0</v>
      </c>
      <c r="AR44" s="31">
        <f t="shared" si="84"/>
        <v>0</v>
      </c>
      <c r="AS44" s="31">
        <f t="shared" si="81"/>
        <v>0</v>
      </c>
      <c r="AT44" s="32">
        <f t="shared" si="37"/>
        <v>0</v>
      </c>
      <c r="AU44" s="33">
        <f t="shared" si="38"/>
        <v>0</v>
      </c>
      <c r="AV44" s="31">
        <f t="shared" si="39"/>
        <v>0</v>
      </c>
      <c r="AW44" s="31">
        <f t="shared" si="40"/>
        <v>0</v>
      </c>
      <c r="AX44" s="32">
        <f t="shared" si="41"/>
        <v>0</v>
      </c>
      <c r="AY44" s="33">
        <f t="shared" si="42"/>
        <v>0</v>
      </c>
      <c r="AZ44" s="31">
        <f t="shared" si="43"/>
        <v>0</v>
      </c>
      <c r="BA44" s="31">
        <f t="shared" si="44"/>
        <v>0</v>
      </c>
      <c r="BB44" s="31">
        <f t="shared" si="45"/>
        <v>0</v>
      </c>
      <c r="BC44" s="32">
        <f t="shared" si="46"/>
        <v>0</v>
      </c>
      <c r="BD44" s="33">
        <f t="shared" si="47"/>
        <v>0</v>
      </c>
      <c r="BE44" s="31">
        <f t="shared" si="48"/>
        <v>0</v>
      </c>
      <c r="BF44" s="31">
        <f t="shared" si="49"/>
        <v>0</v>
      </c>
      <c r="BG44" s="32">
        <f t="shared" si="50"/>
        <v>0</v>
      </c>
      <c r="BH44" s="33">
        <f t="shared" si="51"/>
        <v>0</v>
      </c>
      <c r="BI44" s="31">
        <f t="shared" si="52"/>
        <v>0</v>
      </c>
      <c r="BJ44" s="31">
        <f t="shared" si="53"/>
        <v>0</v>
      </c>
      <c r="BK44" s="31">
        <f t="shared" si="54"/>
        <v>0</v>
      </c>
      <c r="BL44" s="32">
        <f t="shared" si="55"/>
        <v>0</v>
      </c>
      <c r="BM44" s="33">
        <f t="shared" si="56"/>
        <v>0</v>
      </c>
      <c r="BN44" s="31">
        <f t="shared" si="57"/>
        <v>0</v>
      </c>
      <c r="BO44" s="31">
        <f t="shared" si="58"/>
        <v>0</v>
      </c>
      <c r="BP44" s="32">
        <f t="shared" si="59"/>
        <v>0</v>
      </c>
      <c r="BQ44" s="33">
        <f t="shared" si="60"/>
        <v>0</v>
      </c>
      <c r="BR44" s="31">
        <f t="shared" si="61"/>
        <v>0</v>
      </c>
      <c r="BS44" s="31">
        <f t="shared" si="62"/>
        <v>0</v>
      </c>
      <c r="BT44" s="31">
        <f t="shared" si="63"/>
        <v>0</v>
      </c>
      <c r="BU44" s="32">
        <f t="shared" si="64"/>
        <v>0</v>
      </c>
      <c r="BV44" s="33">
        <f t="shared" si="65"/>
        <v>0</v>
      </c>
      <c r="BW44" s="31">
        <f t="shared" si="66"/>
        <v>1</v>
      </c>
      <c r="BX44" s="31">
        <f t="shared" si="67"/>
        <v>0</v>
      </c>
      <c r="BY44" s="32">
        <f t="shared" si="68"/>
        <v>0</v>
      </c>
      <c r="BZ44" s="33">
        <f t="shared" si="69"/>
        <v>0</v>
      </c>
      <c r="CA44" s="45">
        <f t="shared" si="70"/>
        <v>0</v>
      </c>
      <c r="CB44" s="45">
        <f t="shared" si="71"/>
        <v>0</v>
      </c>
      <c r="CC44" s="45">
        <f t="shared" si="72"/>
        <v>0</v>
      </c>
      <c r="CD44" s="46">
        <f t="shared" si="73"/>
        <v>0</v>
      </c>
      <c r="CE44" s="33">
        <f t="shared" si="74"/>
        <v>0</v>
      </c>
      <c r="CF44" s="31">
        <f t="shared" si="75"/>
        <v>0</v>
      </c>
      <c r="CG44" s="31">
        <f t="shared" si="76"/>
        <v>0</v>
      </c>
      <c r="CH44" s="32">
        <f t="shared" si="77"/>
        <v>0</v>
      </c>
      <c r="CI44" s="83">
        <f t="shared" si="26"/>
        <v>42</v>
      </c>
      <c r="CJ44" s="84">
        <v>49</v>
      </c>
      <c r="CK44" s="85">
        <f t="shared" si="27"/>
        <v>45629</v>
      </c>
    </row>
    <row r="45" spans="1:89" ht="37.5" customHeight="1">
      <c r="A45" s="73"/>
      <c r="B45" s="20">
        <v>41</v>
      </c>
      <c r="C45" s="102"/>
      <c r="D45" s="16" t="s">
        <v>14</v>
      </c>
      <c r="E45" s="27"/>
      <c r="F45" s="27" t="s">
        <v>6</v>
      </c>
      <c r="G45" s="6">
        <v>45235</v>
      </c>
      <c r="H45" s="7" t="s">
        <v>52</v>
      </c>
      <c r="I45" s="8" t="s">
        <v>53</v>
      </c>
      <c r="J45" s="8" t="s">
        <v>54</v>
      </c>
      <c r="K45" s="52" t="s">
        <v>55</v>
      </c>
      <c r="L45" s="3"/>
      <c r="M45" s="2"/>
      <c r="N45" s="2">
        <f t="shared" si="28"/>
        <v>0</v>
      </c>
      <c r="O45" s="2">
        <f t="shared" si="29"/>
        <v>0</v>
      </c>
      <c r="P45" s="2">
        <f t="shared" si="30"/>
        <v>0</v>
      </c>
      <c r="Q45" s="2">
        <f t="shared" si="31"/>
        <v>0</v>
      </c>
      <c r="R45" s="10">
        <f t="shared" si="32"/>
        <v>0</v>
      </c>
      <c r="S45" s="4"/>
      <c r="T45" s="61"/>
      <c r="U45" s="2"/>
      <c r="V45" s="2"/>
      <c r="W45" s="4"/>
      <c r="X45" s="61"/>
      <c r="Y45" s="2"/>
      <c r="Z45" s="2"/>
      <c r="AA45" s="4"/>
      <c r="AB45" s="61"/>
      <c r="AC45" s="2"/>
      <c r="AD45" s="2"/>
      <c r="AE45" s="2"/>
      <c r="AF45" s="62"/>
      <c r="AG45" s="30">
        <f t="shared" si="91"/>
        <v>0</v>
      </c>
      <c r="AH45" s="31">
        <f t="shared" si="92"/>
        <v>0</v>
      </c>
      <c r="AI45" s="31">
        <f t="shared" si="93"/>
        <v>0</v>
      </c>
      <c r="AJ45" s="31">
        <f t="shared" si="94"/>
        <v>0</v>
      </c>
      <c r="AK45" s="32">
        <f t="shared" si="95"/>
        <v>0</v>
      </c>
      <c r="AL45" s="33">
        <f t="shared" si="96"/>
        <v>0</v>
      </c>
      <c r="AM45" s="31">
        <f t="shared" si="97"/>
        <v>0</v>
      </c>
      <c r="AN45" s="31">
        <f t="shared" si="98"/>
        <v>0</v>
      </c>
      <c r="AO45" s="59">
        <f t="shared" si="99"/>
        <v>0</v>
      </c>
      <c r="AP45" s="30">
        <f t="shared" si="78"/>
        <v>0</v>
      </c>
      <c r="AQ45" s="31">
        <f t="shared" si="79"/>
        <v>0</v>
      </c>
      <c r="AR45" s="31">
        <f t="shared" si="84"/>
        <v>0</v>
      </c>
      <c r="AS45" s="31">
        <f t="shared" si="81"/>
        <v>0</v>
      </c>
      <c r="AT45" s="32">
        <f t="shared" si="37"/>
        <v>0</v>
      </c>
      <c r="AU45" s="33">
        <f t="shared" si="38"/>
        <v>0</v>
      </c>
      <c r="AV45" s="31">
        <f t="shared" si="39"/>
        <v>0</v>
      </c>
      <c r="AW45" s="31">
        <f t="shared" si="40"/>
        <v>0</v>
      </c>
      <c r="AX45" s="32">
        <f t="shared" si="41"/>
        <v>0</v>
      </c>
      <c r="AY45" s="33">
        <f t="shared" si="42"/>
        <v>0</v>
      </c>
      <c r="AZ45" s="31">
        <f t="shared" si="43"/>
        <v>0</v>
      </c>
      <c r="BA45" s="31">
        <f t="shared" si="44"/>
        <v>0</v>
      </c>
      <c r="BB45" s="31">
        <f t="shared" si="45"/>
        <v>0</v>
      </c>
      <c r="BC45" s="32">
        <f t="shared" si="46"/>
        <v>0</v>
      </c>
      <c r="BD45" s="33">
        <f t="shared" si="47"/>
        <v>0</v>
      </c>
      <c r="BE45" s="31">
        <f t="shared" si="48"/>
        <v>0</v>
      </c>
      <c r="BF45" s="31">
        <f t="shared" si="49"/>
        <v>0</v>
      </c>
      <c r="BG45" s="32">
        <f t="shared" si="50"/>
        <v>0</v>
      </c>
      <c r="BH45" s="33">
        <f t="shared" si="51"/>
        <v>0</v>
      </c>
      <c r="BI45" s="31">
        <f t="shared" si="52"/>
        <v>0</v>
      </c>
      <c r="BJ45" s="31">
        <f t="shared" si="53"/>
        <v>0</v>
      </c>
      <c r="BK45" s="31">
        <f t="shared" si="54"/>
        <v>0</v>
      </c>
      <c r="BL45" s="32">
        <f t="shared" si="55"/>
        <v>0</v>
      </c>
      <c r="BM45" s="33">
        <f t="shared" si="56"/>
        <v>0</v>
      </c>
      <c r="BN45" s="31">
        <f t="shared" si="57"/>
        <v>0</v>
      </c>
      <c r="BO45" s="31">
        <f t="shared" si="58"/>
        <v>0</v>
      </c>
      <c r="BP45" s="32">
        <f t="shared" si="59"/>
        <v>0</v>
      </c>
      <c r="BQ45" s="33">
        <f t="shared" si="60"/>
        <v>0</v>
      </c>
      <c r="BR45" s="31">
        <f t="shared" si="61"/>
        <v>0</v>
      </c>
      <c r="BS45" s="31">
        <f t="shared" si="62"/>
        <v>0</v>
      </c>
      <c r="BT45" s="31">
        <f t="shared" si="63"/>
        <v>0</v>
      </c>
      <c r="BU45" s="32">
        <f t="shared" si="64"/>
        <v>0</v>
      </c>
      <c r="BV45" s="33">
        <f t="shared" si="65"/>
        <v>0</v>
      </c>
      <c r="BW45" s="31">
        <f t="shared" si="66"/>
        <v>0</v>
      </c>
      <c r="BX45" s="31">
        <f t="shared" si="67"/>
        <v>0</v>
      </c>
      <c r="BY45" s="32">
        <f t="shared" si="68"/>
        <v>0</v>
      </c>
      <c r="BZ45" s="33">
        <f t="shared" si="69"/>
        <v>1</v>
      </c>
      <c r="CA45" s="31">
        <f t="shared" si="70"/>
        <v>0</v>
      </c>
      <c r="CB45" s="31">
        <f t="shared" si="71"/>
        <v>0</v>
      </c>
      <c r="CC45" s="45">
        <f t="shared" si="72"/>
        <v>0</v>
      </c>
      <c r="CD45" s="46">
        <f t="shared" si="73"/>
        <v>0</v>
      </c>
      <c r="CE45" s="33">
        <f t="shared" si="74"/>
        <v>0</v>
      </c>
      <c r="CF45" s="31">
        <f t="shared" si="75"/>
        <v>0</v>
      </c>
      <c r="CG45" s="31">
        <f t="shared" si="76"/>
        <v>0</v>
      </c>
      <c r="CH45" s="32">
        <f t="shared" si="77"/>
        <v>0</v>
      </c>
      <c r="CI45" s="83">
        <f t="shared" si="26"/>
        <v>45</v>
      </c>
      <c r="CJ45" s="84">
        <v>69</v>
      </c>
      <c r="CK45" s="85">
        <f t="shared" si="27"/>
        <v>45304</v>
      </c>
    </row>
    <row r="46" spans="1:89" ht="37.5" customHeight="1" thickBot="1">
      <c r="A46" s="73"/>
      <c r="B46" s="20">
        <v>42</v>
      </c>
      <c r="C46" s="103" t="s">
        <v>100</v>
      </c>
      <c r="D46" s="104"/>
      <c r="E46" s="29">
        <f>SUM(E39:E45)</f>
        <v>144</v>
      </c>
      <c r="F46" s="40"/>
      <c r="G46" s="40">
        <v>45235</v>
      </c>
      <c r="H46" s="65" t="s">
        <v>52</v>
      </c>
      <c r="I46" s="66" t="s">
        <v>53</v>
      </c>
      <c r="J46" s="66" t="s">
        <v>54</v>
      </c>
      <c r="K46" s="19"/>
      <c r="L46" s="42"/>
      <c r="M46" s="18"/>
      <c r="N46" s="18"/>
      <c r="O46" s="19"/>
      <c r="P46" s="17"/>
      <c r="Q46" s="18"/>
      <c r="R46" s="18"/>
      <c r="S46" s="56"/>
      <c r="T46" s="34">
        <f>IF(CI46/$T$4=1,1,0)</f>
        <v>0</v>
      </c>
      <c r="U46" s="39">
        <f>IF(CI46/$U$4=1,1,0)</f>
        <v>0</v>
      </c>
      <c r="V46" s="35">
        <f>IF(CI46/$V$4=1,1,0)</f>
        <v>0</v>
      </c>
      <c r="W46" s="64">
        <f>IF(CI46/$W$4=1,1,0)</f>
        <v>0</v>
      </c>
      <c r="X46" s="34">
        <f>IF(CI46/$X$4=1,1,0)</f>
        <v>0</v>
      </c>
      <c r="Y46" s="35">
        <f>IF(CI46/$Y$4=1,1,0)</f>
        <v>1</v>
      </c>
      <c r="Z46" s="35">
        <f>IF(CI46/$Z$4=1,1,0)</f>
        <v>0</v>
      </c>
      <c r="AA46" s="64">
        <f>IF(CI46/$AA$4=1,1,0)</f>
        <v>0</v>
      </c>
      <c r="AB46" s="34">
        <f>IF(CI46/$AB$4=1,1,0)</f>
        <v>0</v>
      </c>
      <c r="AC46" s="35">
        <f>IF(CI46/$AC$4=1,1,0)</f>
        <v>0</v>
      </c>
      <c r="AD46" s="35">
        <f>IF(CI46/$AD$4=1,1,0)</f>
        <v>0</v>
      </c>
      <c r="AE46" s="35">
        <f>IF(CI46/$AE$4=1,1,0)</f>
        <v>0</v>
      </c>
      <c r="AF46" s="36">
        <f>IF(CI46/$AF$4=1,1,0)</f>
        <v>0</v>
      </c>
      <c r="AG46" s="34">
        <f t="shared" si="91"/>
        <v>0</v>
      </c>
      <c r="AH46" s="35">
        <f t="shared" si="92"/>
        <v>0</v>
      </c>
      <c r="AI46" s="35">
        <f t="shared" si="93"/>
        <v>0</v>
      </c>
      <c r="AJ46" s="35">
        <f t="shared" si="94"/>
        <v>0</v>
      </c>
      <c r="AK46" s="36">
        <f t="shared" si="95"/>
        <v>0</v>
      </c>
      <c r="AL46" s="37">
        <f t="shared" si="96"/>
        <v>0</v>
      </c>
      <c r="AM46" s="35">
        <f t="shared" si="97"/>
        <v>0</v>
      </c>
      <c r="AN46" s="35">
        <f t="shared" si="98"/>
        <v>0</v>
      </c>
      <c r="AO46" s="64">
        <f t="shared" si="99"/>
        <v>0</v>
      </c>
      <c r="AP46" s="34">
        <f t="shared" si="78"/>
        <v>0</v>
      </c>
      <c r="AQ46" s="35">
        <f t="shared" si="79"/>
        <v>0</v>
      </c>
      <c r="AR46" s="35">
        <f t="shared" si="84"/>
        <v>0</v>
      </c>
      <c r="AS46" s="35">
        <f t="shared" si="81"/>
        <v>0</v>
      </c>
      <c r="AT46" s="36">
        <f t="shared" si="37"/>
        <v>0</v>
      </c>
      <c r="AU46" s="37">
        <f t="shared" si="38"/>
        <v>0</v>
      </c>
      <c r="AV46" s="35">
        <f t="shared" si="39"/>
        <v>0</v>
      </c>
      <c r="AW46" s="35">
        <f t="shared" si="40"/>
        <v>0</v>
      </c>
      <c r="AX46" s="36">
        <f t="shared" si="41"/>
        <v>0</v>
      </c>
      <c r="AY46" s="37">
        <f t="shared" si="42"/>
        <v>0</v>
      </c>
      <c r="AZ46" s="35">
        <f t="shared" si="43"/>
        <v>0</v>
      </c>
      <c r="BA46" s="35">
        <f t="shared" si="44"/>
        <v>0</v>
      </c>
      <c r="BB46" s="35">
        <f t="shared" si="45"/>
        <v>0</v>
      </c>
      <c r="BC46" s="36">
        <f t="shared" si="46"/>
        <v>0</v>
      </c>
      <c r="BD46" s="37">
        <f t="shared" si="47"/>
        <v>0</v>
      </c>
      <c r="BE46" s="35">
        <f t="shared" si="48"/>
        <v>0</v>
      </c>
      <c r="BF46" s="35">
        <f t="shared" si="49"/>
        <v>0</v>
      </c>
      <c r="BG46" s="36">
        <f t="shared" si="50"/>
        <v>0</v>
      </c>
      <c r="BH46" s="37">
        <f t="shared" si="51"/>
        <v>0</v>
      </c>
      <c r="BI46" s="35">
        <f t="shared" si="52"/>
        <v>0</v>
      </c>
      <c r="BJ46" s="35">
        <f t="shared" si="53"/>
        <v>0</v>
      </c>
      <c r="BK46" s="35">
        <f t="shared" si="54"/>
        <v>0</v>
      </c>
      <c r="BL46" s="36">
        <f t="shared" si="55"/>
        <v>0</v>
      </c>
      <c r="BM46" s="37">
        <f t="shared" si="56"/>
        <v>0</v>
      </c>
      <c r="BN46" s="35">
        <f t="shared" si="57"/>
        <v>0</v>
      </c>
      <c r="BO46" s="35">
        <f t="shared" si="58"/>
        <v>0</v>
      </c>
      <c r="BP46" s="36">
        <f t="shared" si="59"/>
        <v>0</v>
      </c>
      <c r="BQ46" s="37">
        <f t="shared" si="60"/>
        <v>0</v>
      </c>
      <c r="BR46" s="35">
        <f t="shared" si="61"/>
        <v>0</v>
      </c>
      <c r="BS46" s="35">
        <f t="shared" si="62"/>
        <v>0</v>
      </c>
      <c r="BT46" s="35">
        <f t="shared" si="63"/>
        <v>0</v>
      </c>
      <c r="BU46" s="36">
        <f t="shared" si="64"/>
        <v>0</v>
      </c>
      <c r="BV46" s="37">
        <f t="shared" si="65"/>
        <v>0</v>
      </c>
      <c r="BW46" s="35">
        <f t="shared" si="66"/>
        <v>0</v>
      </c>
      <c r="BX46" s="35">
        <f t="shared" si="67"/>
        <v>0</v>
      </c>
      <c r="BY46" s="36">
        <f t="shared" si="68"/>
        <v>0</v>
      </c>
      <c r="BZ46" s="37">
        <f t="shared" si="69"/>
        <v>1</v>
      </c>
      <c r="CA46" s="35">
        <f t="shared" si="70"/>
        <v>0</v>
      </c>
      <c r="CB46" s="35">
        <f t="shared" si="71"/>
        <v>0</v>
      </c>
      <c r="CC46" s="35">
        <f t="shared" si="72"/>
        <v>0</v>
      </c>
      <c r="CD46" s="36">
        <f t="shared" si="73"/>
        <v>0</v>
      </c>
      <c r="CE46" s="37">
        <f t="shared" si="74"/>
        <v>0</v>
      </c>
      <c r="CF46" s="35">
        <f t="shared" si="75"/>
        <v>0</v>
      </c>
      <c r="CG46" s="35">
        <f t="shared" si="76"/>
        <v>0</v>
      </c>
      <c r="CH46" s="36">
        <f t="shared" si="77"/>
        <v>0</v>
      </c>
      <c r="CI46" s="83">
        <f t="shared" si="26"/>
        <v>45</v>
      </c>
      <c r="CJ46" s="84">
        <v>14</v>
      </c>
      <c r="CK46" s="85">
        <f t="shared" si="27"/>
        <v>45249</v>
      </c>
    </row>
    <row r="47" spans="1:89" ht="34.5" customHeight="1">
      <c r="B47" s="74"/>
      <c r="C47" s="75"/>
      <c r="D47" s="76"/>
      <c r="E47" s="76"/>
      <c r="F47" s="77"/>
      <c r="G47" s="76"/>
      <c r="H47" s="72"/>
      <c r="I47" s="72"/>
      <c r="J47" s="72"/>
      <c r="K47" s="72"/>
      <c r="AQ47" s="72"/>
      <c r="AR47" s="79"/>
      <c r="AS47" s="72"/>
      <c r="AT47" s="72"/>
      <c r="AV47" s="72"/>
    </row>
    <row r="48" spans="1:89" ht="34.5" customHeight="1">
      <c r="B48" s="74"/>
      <c r="C48" s="75"/>
      <c r="D48" s="76"/>
      <c r="E48" s="76"/>
      <c r="F48" s="76"/>
      <c r="G48" s="76"/>
      <c r="H48" s="72"/>
      <c r="I48" s="72"/>
      <c r="J48" s="72"/>
      <c r="K48" s="72"/>
      <c r="AQ48" s="72"/>
      <c r="AR48" s="79"/>
      <c r="AS48" s="72"/>
      <c r="AT48" s="72"/>
      <c r="AV48" s="72"/>
    </row>
    <row r="49" spans="2:48" ht="34.5" customHeight="1">
      <c r="B49" s="74"/>
      <c r="C49" s="75"/>
      <c r="D49" s="76"/>
      <c r="E49" s="76"/>
      <c r="F49" s="76"/>
      <c r="G49" s="76"/>
      <c r="H49" s="72"/>
      <c r="I49" s="72"/>
      <c r="J49" s="72"/>
      <c r="K49" s="72"/>
      <c r="AQ49" s="72"/>
      <c r="AR49" s="79"/>
      <c r="AS49" s="72"/>
      <c r="AT49" s="72"/>
      <c r="AV49" s="72"/>
    </row>
    <row r="50" spans="2:48" ht="34.5" customHeight="1">
      <c r="B50" s="74"/>
      <c r="C50" s="75"/>
      <c r="D50" s="76"/>
      <c r="E50" s="76"/>
      <c r="F50" s="76"/>
      <c r="G50" s="76"/>
      <c r="H50" s="72"/>
      <c r="I50" s="72"/>
      <c r="J50" s="72"/>
      <c r="K50" s="72"/>
      <c r="AQ50" s="72"/>
      <c r="AR50" s="79"/>
      <c r="AS50" s="72"/>
      <c r="AT50" s="72"/>
      <c r="AV50" s="72"/>
    </row>
  </sheetData>
  <autoFilter ref="A4:CH46" xr:uid="{00000000-0001-0000-0000-000000000000}">
    <filterColumn colId="7" showButton="0"/>
    <filterColumn colId="8" showButton="0"/>
    <filterColumn colId="9" showButton="0"/>
  </autoFilter>
  <mergeCells count="26">
    <mergeCell ref="B2:K2"/>
    <mergeCell ref="C29:C31"/>
    <mergeCell ref="C34:C37"/>
    <mergeCell ref="H4:K4"/>
    <mergeCell ref="C43:C45"/>
    <mergeCell ref="C24:C25"/>
    <mergeCell ref="C21:C23"/>
    <mergeCell ref="C18:C20"/>
    <mergeCell ref="C46:D46"/>
    <mergeCell ref="T3:W3"/>
    <mergeCell ref="AP3:AT3"/>
    <mergeCell ref="AG3:AK3"/>
    <mergeCell ref="AL3:AO3"/>
    <mergeCell ref="X3:AA3"/>
    <mergeCell ref="AB3:AF3"/>
    <mergeCell ref="T2:AF2"/>
    <mergeCell ref="AG2:CH2"/>
    <mergeCell ref="BD3:BG3"/>
    <mergeCell ref="BH3:BL3"/>
    <mergeCell ref="BM3:BP3"/>
    <mergeCell ref="BQ3:BU3"/>
    <mergeCell ref="BV3:BY3"/>
    <mergeCell ref="BZ3:CD3"/>
    <mergeCell ref="CE3:CH3"/>
    <mergeCell ref="AU3:AX3"/>
    <mergeCell ref="AY3:BC3"/>
  </mergeCells>
  <phoneticPr fontId="3" type="noConversion"/>
  <conditionalFormatting sqref="T5:BS6 CE5:CH14 AP7:BS20 T7:AO42 CF15:CH18 CE19:CH20 AP21:CH46 AG43:AO45 T46:W46 Z46:AO46">
    <cfRule type="cellIs" dxfId="0" priority="1" operator="equal">
      <formula>1</formula>
    </cfRule>
  </conditionalFormatting>
  <printOptions horizontalCentered="1" verticalCentered="1"/>
  <pageMargins left="0" right="0" top="0" bottom="0" header="0" footer="0"/>
  <pageSetup paperSize="8" scale="4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9746-1707-4E86-BB3D-EBE63F29A1C4}">
  <sheetPr codeName="Sayfa3"/>
  <dimension ref="A1:C20"/>
  <sheetViews>
    <sheetView zoomScale="205" zoomScaleNormal="205" workbookViewId="0">
      <selection activeCell="C9" sqref="C9"/>
    </sheetView>
  </sheetViews>
  <sheetFormatPr defaultRowHeight="17.399999999999999"/>
  <cols>
    <col min="1" max="2" width="13.44140625" style="55" customWidth="1"/>
  </cols>
  <sheetData>
    <row r="1" spans="1:3">
      <c r="A1" s="55" t="s">
        <v>81</v>
      </c>
    </row>
    <row r="2" spans="1:3">
      <c r="A2" s="55" t="s">
        <v>72</v>
      </c>
      <c r="B2" s="55" t="s">
        <v>82</v>
      </c>
      <c r="C2" s="54" t="s">
        <v>84</v>
      </c>
    </row>
    <row r="3" spans="1:3">
      <c r="A3" s="55" t="s">
        <v>34</v>
      </c>
      <c r="C3" s="54" t="s">
        <v>86</v>
      </c>
    </row>
    <row r="4" spans="1:3">
      <c r="A4" s="55" t="s">
        <v>35</v>
      </c>
      <c r="C4" s="54" t="s">
        <v>85</v>
      </c>
    </row>
    <row r="5" spans="1:3">
      <c r="A5" s="55" t="s">
        <v>36</v>
      </c>
      <c r="C5" s="54" t="s">
        <v>87</v>
      </c>
    </row>
    <row r="6" spans="1:3">
      <c r="A6" s="55" t="s">
        <v>37</v>
      </c>
      <c r="C6" s="54" t="s">
        <v>88</v>
      </c>
    </row>
    <row r="7" spans="1:3">
      <c r="A7" s="55" t="s">
        <v>38</v>
      </c>
      <c r="C7" s="54" t="s">
        <v>89</v>
      </c>
    </row>
    <row r="8" spans="1:3">
      <c r="A8" s="55" t="s">
        <v>27</v>
      </c>
      <c r="C8" s="54" t="s">
        <v>90</v>
      </c>
    </row>
    <row r="9" spans="1:3">
      <c r="A9" s="55" t="s">
        <v>28</v>
      </c>
    </row>
    <row r="10" spans="1:3">
      <c r="A10" s="55" t="s">
        <v>30</v>
      </c>
    </row>
    <row r="11" spans="1:3">
      <c r="A11" s="55" t="s">
        <v>29</v>
      </c>
    </row>
    <row r="12" spans="1:3">
      <c r="A12" s="55" t="s">
        <v>31</v>
      </c>
    </row>
    <row r="13" spans="1:3">
      <c r="A13" s="55" t="s">
        <v>32</v>
      </c>
    </row>
    <row r="14" spans="1:3">
      <c r="A14" s="55" t="s">
        <v>33</v>
      </c>
    </row>
    <row r="15" spans="1:3">
      <c r="A15" s="55" t="s">
        <v>34</v>
      </c>
    </row>
    <row r="16" spans="1:3">
      <c r="A16" s="55" t="s">
        <v>35</v>
      </c>
    </row>
    <row r="17" spans="1:1">
      <c r="A17" s="55" t="s">
        <v>36</v>
      </c>
    </row>
    <row r="18" spans="1:1">
      <c r="A18" s="55" t="s">
        <v>37</v>
      </c>
    </row>
    <row r="19" spans="1:1">
      <c r="A19" s="55" t="s">
        <v>38</v>
      </c>
    </row>
    <row r="20" spans="1:1">
      <c r="A20" s="55" t="s">
        <v>27</v>
      </c>
    </row>
  </sheetData>
  <phoneticPr fontId="3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 Plan</vt:lpstr>
      <vt:lpstr>Mottolar</vt:lpstr>
      <vt:lpstr>' Plan'!Yazdırma_Alanı</vt:lpstr>
    </vt:vector>
  </TitlesOfParts>
  <Company>CBI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OGUZB</dc:creator>
  <cp:lastModifiedBy>baris oguz</cp:lastModifiedBy>
  <cp:lastPrinted>2023-10-20T10:36:39Z</cp:lastPrinted>
  <dcterms:created xsi:type="dcterms:W3CDTF">2009-02-27T11:01:34Z</dcterms:created>
  <dcterms:modified xsi:type="dcterms:W3CDTF">2023-11-28T09:31:34Z</dcterms:modified>
</cp:coreProperties>
</file>